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beata\Downloads\"/>
    </mc:Choice>
  </mc:AlternateContent>
  <xr:revisionPtr revIDLastSave="0" documentId="13_ncr:1_{C96E280A-61ED-4A4C-A8B3-F1C1B849592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2024" sheetId="1" r:id="rId1"/>
    <sheet name="2025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4" i="8" l="1"/>
  <c r="B26" i="8"/>
  <c r="B16" i="8"/>
  <c r="B10" i="8"/>
  <c r="B19" i="8"/>
  <c r="B6" i="8"/>
  <c r="B7" i="8"/>
  <c r="B3" i="8"/>
  <c r="B120" i="8"/>
  <c r="B117" i="8"/>
  <c r="B108" i="8"/>
  <c r="B78" i="8"/>
  <c r="B55" i="8"/>
  <c r="B52" i="8"/>
  <c r="B29" i="8"/>
  <c r="B103" i="1"/>
  <c r="B100" i="1"/>
  <c r="B91" i="1"/>
  <c r="B63" i="1"/>
  <c r="B45" i="1"/>
  <c r="B42" i="1"/>
  <c r="B22" i="1"/>
  <c r="B3" i="1"/>
  <c r="B21" i="1"/>
  <c r="B20" i="1"/>
  <c r="B19" i="1"/>
  <c r="B10" i="1"/>
  <c r="B6" i="1"/>
  <c r="B5" i="1"/>
</calcChain>
</file>

<file path=xl/sharedStrings.xml><?xml version="1.0" encoding="utf-8"?>
<sst xmlns="http://schemas.openxmlformats.org/spreadsheetml/2006/main" count="497" uniqueCount="376">
  <si>
    <t xml:space="preserve">Celková suma podpory oblasti </t>
  </si>
  <si>
    <t>Verejnoprospešný účel podpory</t>
  </si>
  <si>
    <t>Zdroj výdavkov projektu</t>
  </si>
  <si>
    <t>Podiel zaplatenej dane prijatý v roku 2023</t>
  </si>
  <si>
    <t>Podiel zaplatenej dane prijatý v roku 2024</t>
  </si>
  <si>
    <t>Ochrana a podpora zdravia</t>
  </si>
  <si>
    <t>Nákup prístrojového vybavenia pre novorodenecké oddelenie Fakultnej Nemocnice s poliklinikou Žilina</t>
  </si>
  <si>
    <t>Podpora pri poskytovaní služby psychologickej podpory a starostlivosti darovaním vozidiel Kia Ceed</t>
  </si>
  <si>
    <t>Podpora a rozvoj športu</t>
  </si>
  <si>
    <t>Zorganizovanie behu Inklúzia v pohybe s cieľom zvýšenia povedomia o športovcoch so zdravoným a intelektuálnym znevýhodnením.</t>
  </si>
  <si>
    <t>Podpora vzdelávania</t>
  </si>
  <si>
    <t>Nákup ročných licencií na vzdelávací softvér pre 11 základných škôl v Žilinskom kraji</t>
  </si>
  <si>
    <t>Organizácia denného letného bezplatného tábora pre 30 detí vo veku 10-13 rokov.</t>
  </si>
  <si>
    <t>Nákup počítačového príslušenstva pre základné školy v Žiline.</t>
  </si>
  <si>
    <t>Organizácia vzdelávacej konferencie s workshopmi pre učiteľov základných škôl v Žilinskom kraji.</t>
  </si>
  <si>
    <t>Žilinská univerzita v Žiline</t>
  </si>
  <si>
    <t>Zabezpečenie celoročnej prevádzky Centra na popularizáciu vedy a techniky MOTIO.</t>
  </si>
  <si>
    <t>Žilinský samosprávny kraj</t>
  </si>
  <si>
    <t>Zakúpenie materiálneho vybavenia do Talentcentra pre žiakov základných škôl.</t>
  </si>
  <si>
    <t>Slovenská organizácia pre výskumné a vývojové aktivity</t>
  </si>
  <si>
    <t>Nákup experimentálnych setov pre školy v rámci podujatia Európska noc vedy 2024.</t>
  </si>
  <si>
    <t>Fakultná nemocnica s poliklinikou Žilina</t>
  </si>
  <si>
    <t xml:space="preserve">Poskytnutie školenia základný kurz bazálnej stimulácie pre zamestnancov neonatológie. </t>
  </si>
  <si>
    <t>ČERVENÝ NOS Clowndoctors</t>
  </si>
  <si>
    <t>Organizácia Národného vzdelávacieho stretnutia pre 68 profesionálnych zdravotných klaunov a 25 členov podporného tímu.</t>
  </si>
  <si>
    <t>SVETIELKO POMOCI n.o.</t>
  </si>
  <si>
    <t>Vzdelávanie zdravotníkov za účelom zlepšenia kvality poskytovanej domácej hospicovej a paliatívnej starostlivosti.</t>
  </si>
  <si>
    <t>Pod krídlami Dominiky, n.o.</t>
  </si>
  <si>
    <t>Zvýšenie odbornosti multidisciplinárneho tímu v oblasti paliatívnej starostlivosti.</t>
  </si>
  <si>
    <t>SVETIELKO NÁDEJE</t>
  </si>
  <si>
    <t>Vzdelávanie lekárov, stredného zdravotného personálu a dobrovoľníkov detského mobilného hospicu.</t>
  </si>
  <si>
    <t>PLAMIENOK, n.o.</t>
  </si>
  <si>
    <t>Vzdelávanie pre zamestnancov detského hospicu.</t>
  </si>
  <si>
    <t>Platforma rodín detí so zdravotným znevýhodnením</t>
  </si>
  <si>
    <t>Zabezpečenie prevádzky komunitného priestoru pre rodiny s deťmi so zdravotným znevýhodnením v Žilinskom kraji.</t>
  </si>
  <si>
    <t>Špeciálne olympiády Slovensko</t>
  </si>
  <si>
    <t>Nákup športových pomôcok a prevádzka gymnastického klubu pre deti s intelektuálnym znevýhodnením.</t>
  </si>
  <si>
    <t>Ochrana a tvorba životného prostredia</t>
  </si>
  <si>
    <t>Mesto Žilina</t>
  </si>
  <si>
    <t>Zabezpečenie správy systému verejných bicyklov v meste Žilina.</t>
  </si>
  <si>
    <t>Martinskí seniori</t>
  </si>
  <si>
    <t>Nákup elektroliečebného prístroja pre klientov CSS.</t>
  </si>
  <si>
    <t>Ipčko, o.z.</t>
  </si>
  <si>
    <t>Distribúcia 50 krabičiek bezpečia - nástroj pomoci mladým ľuďom v núdzi so sklonom k sebapoškodzovaniu.</t>
  </si>
  <si>
    <t>MaLý SeN, o.z.</t>
  </si>
  <si>
    <t>Zabezpečenie psychomotorických hier a animoterapie pre deti so znevýhodnením.</t>
  </si>
  <si>
    <t>DORKA</t>
  </si>
  <si>
    <t>Poskytnutie pomoci rodinám v núdzi so zabezpečením dentálnej starostlivosti.</t>
  </si>
  <si>
    <t>Rodičovské združenie pri ŠZŠ a ŠMŠ</t>
  </si>
  <si>
    <t>Nákup valčekovej šmýkačky a šplhacej veže na podporu pohybových aktivít u zdravotne znevýhodnených detí a žiakov.</t>
  </si>
  <si>
    <t>ZVLÁDNEME TO</t>
  </si>
  <si>
    <t>Zabezpečenie nákupných poukážok pre sociálne znevýhodnené rodiny v obci Habovka.</t>
  </si>
  <si>
    <t>ANGEL ADEL</t>
  </si>
  <si>
    <t>Intenzívne rehabilitácie pre Adelku.</t>
  </si>
  <si>
    <t>MRAVENISKO, o.z.</t>
  </si>
  <si>
    <t>Nákup mechanického invalidného vozíka a mobilnej sprchovacej stoličky zvýšilo kvalitu ošetrovateľskej starostlivosti o klientov CSS TAU.</t>
  </si>
  <si>
    <t>Lepšia budúcnosť pre Viki o.z.</t>
  </si>
  <si>
    <t>Rehabilitácie pre Viki.</t>
  </si>
  <si>
    <t>Poď do toho</t>
  </si>
  <si>
    <t>Intenzívne neurorehabilitácie pre Anetku.</t>
  </si>
  <si>
    <t>Tretí vek</t>
  </si>
  <si>
    <t>Zabezpečenie bezdrôtového signalizačného zariadenia pre klientov ZSS na privolanie pomoci.</t>
  </si>
  <si>
    <t>Občianske združenie Seniori</t>
  </si>
  <si>
    <t>Nákup masážneho kresla a senzomotorických pomôcok pre klientov viacúčelového zariadenia pre seniorov.</t>
  </si>
  <si>
    <t>OZ Downov syndróm</t>
  </si>
  <si>
    <t>Arteterapia a canisterapia pre deti s Downovým syndrómom.</t>
  </si>
  <si>
    <t>Slniečko v nás</t>
  </si>
  <si>
    <t>Nákup nových posteľných obliečok pre obyvateľov CSS Slniečko.</t>
  </si>
  <si>
    <t>Spoločnosť na pomoc osobám s autizmom Kysuce</t>
  </si>
  <si>
    <t xml:space="preserve">Terapie pre deti s autizmom. </t>
  </si>
  <si>
    <t>Aktívny vozík, občianske združenie</t>
  </si>
  <si>
    <t>Zabezpečenie materiálnej pomoci pre ľudí s ŤZP v podobe vitamínov a hygienických balíčkov.</t>
  </si>
  <si>
    <t>Nadácia ŽSK pre podporu rodiny</t>
  </si>
  <si>
    <t>Intenzívne rehabilitácie pre mladého Alexa po operácii nôh.</t>
  </si>
  <si>
    <t>NÁDEJ Riško</t>
  </si>
  <si>
    <t>Rehabilitačný pobyt pre malého Riška.</t>
  </si>
  <si>
    <t>Senior centrum Šírava n.o.</t>
  </si>
  <si>
    <t>Nákup moderných zdravotníckych a terapeutických pomôcok pre klientov v senior centre.</t>
  </si>
  <si>
    <t>Studienka</t>
  </si>
  <si>
    <t>Nákup prístroja EEG Biofeedback na pomoc deťom s poruchami učenia, správania, ADHD, epilepsiou a traumami.</t>
  </si>
  <si>
    <t>Poskytovanie sociálnej pomoci</t>
  </si>
  <si>
    <t>Návrat</t>
  </si>
  <si>
    <t>Poskytnutie materiálnej pomoci pre rodiny v núdzi.</t>
  </si>
  <si>
    <t>Občianske združenie EDUJOY</t>
  </si>
  <si>
    <t>Zabezpečenie potravinových a hygienických balíčkov pre ľudí bez domova.</t>
  </si>
  <si>
    <t>Bratislavská arcidiecézna charita</t>
  </si>
  <si>
    <t xml:space="preserve">Nákup potrebných spotrebičov pre 3 rodiny v núdzi. </t>
  </si>
  <si>
    <t>Obec Nezbudská Lúčka</t>
  </si>
  <si>
    <t>Vytvorenie technického kútika v materskej škole na podporu technického vzdelávania.</t>
  </si>
  <si>
    <t>Materská škola, Klokočov 976</t>
  </si>
  <si>
    <t>Obec Slovenské Pravno</t>
  </si>
  <si>
    <t>Obec Valaská Dubová</t>
  </si>
  <si>
    <t>Obec Sedliacka Dubová</t>
  </si>
  <si>
    <t>Materská škola, Bajzova, Žilina</t>
  </si>
  <si>
    <t>Obec Rajecká Lesná</t>
  </si>
  <si>
    <t>ZŠ s MŠ, Zubrohlava</t>
  </si>
  <si>
    <t>Obec Dubové</t>
  </si>
  <si>
    <t>Obec Necpaly</t>
  </si>
  <si>
    <t>Obec Veterná Poruba</t>
  </si>
  <si>
    <t>Materská škola, Ochodnica</t>
  </si>
  <si>
    <t>Základná škola s materskou školou, Polgrúň 464, Olešná</t>
  </si>
  <si>
    <t>Materská škola Skalité- Ústredie</t>
  </si>
  <si>
    <t>Obec Zborov nad Bystricou</t>
  </si>
  <si>
    <t>ZŠ s MŠ Jozefa Hanulu, Liptovské Sliače</t>
  </si>
  <si>
    <t>Materská škola, Milošová 445, Čadca</t>
  </si>
  <si>
    <t>Spojená škola internátna, M. Urbana 160/45, Námestovo</t>
  </si>
  <si>
    <t>Stredná odborná škola obchodu a služieb, Dolný Kubín</t>
  </si>
  <si>
    <t>Debarierizácia telocvične vrátane vybudovania vchodovej rampy a univerzálnej šatňovej bunky s kompletným hygienickým vybavením.</t>
  </si>
  <si>
    <t>Zakúpenie bezpariérového brodu a bazénového zdviháka bezpečný bezbariérový prístup k vodným aktivitám pre všetkých.</t>
  </si>
  <si>
    <t>Vybudovanie univerzálneho exteriérového športoviska s inkluzívnymi prvkami pre obyvateľov CSS Slniečko.</t>
  </si>
  <si>
    <t>Dobrovoľný hasičský zbor Hliník nad Váhom</t>
  </si>
  <si>
    <t>Vybudovanie detského a workoutového ihriska pre deti a mládež vybavené prvkami a zostavou, ktoré sú prístupné aj pre zdravotne znevýhodnené deti a mládež.</t>
  </si>
  <si>
    <t>Stredná zdravotnícka škola Žilina</t>
  </si>
  <si>
    <t>Vytvorenie bezbariérového vonkajšieho športoviska.</t>
  </si>
  <si>
    <t>Beachvolleyball club Ružomberok</t>
  </si>
  <si>
    <t>Zabezpečenie bezbariérového prístupu k športoviskám a šatniam v športovom areáli.</t>
  </si>
  <si>
    <t>Spojená škola, Vojtaššáka 13, Žilina</t>
  </si>
  <si>
    <t>Renovácia prístupového bezbariérového chodníka ku novovybudovanej hracej ploche a bezbariérového oddychového miesta pre deti so zdravotným znevýhodnením.</t>
  </si>
  <si>
    <t>Obec Vysoká nad Kysucou</t>
  </si>
  <si>
    <t>Zabezpečenie bezbariérovosti detského ihriska pre deti s obmedzenou schopnosťou pohybu.</t>
  </si>
  <si>
    <t>IVADO o.z.</t>
  </si>
  <si>
    <t>Revitalizácia športoviska v Martine a zabezpečenie jeho bezbariérovosti.</t>
  </si>
  <si>
    <t>Mesto Kysucké Nové Mesto</t>
  </si>
  <si>
    <t>Rekonštrukcia športoviska a vytvorenie inkluzívneho priestoru pre deti, mládež, ľudí so zdravotným znevýhodnením, ale aj pre bežnú miestnu verejnosť.</t>
  </si>
  <si>
    <t>REFLEX Žilina</t>
  </si>
  <si>
    <t>Úprava prístupových spevnených ciest pre ľudí na vozíku a lepšie sprístupnenie priestorov pre lukostrelcov so zdravotným znevýhodnením.</t>
  </si>
  <si>
    <t>Farebný štvorlístok</t>
  </si>
  <si>
    <t>Športovo-terapeutické pomôcky na zlepšenie pohybu a mobility pre deti a mládež s viacnásobným znevýhodnením.</t>
  </si>
  <si>
    <t>Zlepšenie podmienok na realizáciu športových aktivít klientov so zdravotným znevýhodnením kúpou športového vybavenia.</t>
  </si>
  <si>
    <t>Liga proti rakovine</t>
  </si>
  <si>
    <t>Zakúpenie cvičebných pomôcok pre onkologických pacientov.</t>
  </si>
  <si>
    <t>BlueSky Butterflies, o.z.</t>
  </si>
  <si>
    <t>Nákup materiálneho vybavenia pre družstvo hokejistov na elektrických vozíkoch.</t>
  </si>
  <si>
    <t>KERIC</t>
  </si>
  <si>
    <t>Popdpora charitatívneho behu na pomoc Detskému oddeleniu Kysuckej nemocnice.</t>
  </si>
  <si>
    <t>Komunitná nadácia Liptov</t>
  </si>
  <si>
    <t>Zorganizovanie 10.ročníka inkluzívneho charitatívneho športového podujatia Barlatón.</t>
  </si>
  <si>
    <t>Zväz diabetikov Slovenska - Základná organizácia DIAZIL Žilina</t>
  </si>
  <si>
    <t>Zabezpečenie športových aktivít pre deti, ktorým bola diagnostikovaná cukrovka.</t>
  </si>
  <si>
    <t>Bodkáčik-združenie pre rodiny, deti a mládež s kožným ochorením SR, Martin</t>
  </si>
  <si>
    <t>Zapojenie detí s kožným ochorením od 6-18 rokov a ich rodinných príslušníkov do bežného športového života cez pravidelné športové aktivity</t>
  </si>
  <si>
    <t>PLUSKI - Centrum handicapovaných lyžiarov Slovenska</t>
  </si>
  <si>
    <t>Nákup špeciálneho športového vybavenia pre zdravotne a mentálne znevýhodnených lyžiarov - MONOSKI.</t>
  </si>
  <si>
    <t>Objatie ako dar</t>
  </si>
  <si>
    <t>Zakúpenie športových pomôcok nordic walking pre športovcov s intelektuálnym znevýhodnením.</t>
  </si>
  <si>
    <t>Telovýchovná jednota Slovan Magura Vavrečka</t>
  </si>
  <si>
    <t>Organizovanie nultého ročníka Vavrečský cross duathlon pod Magurkou aj s účastníkmi so zdravotným znevýhodnením.</t>
  </si>
  <si>
    <t>Mestský hokejový klub Dolný Kubín</t>
  </si>
  <si>
    <t>Nákup hokejovej výstroje a súčiastok pre parahokejové sánky pre slovenských parahokejistov.</t>
  </si>
  <si>
    <t>Terchová pre všetkých, n.o.</t>
  </si>
  <si>
    <t>Zorganizovanie charitatívneho behu Terchovský polmaratón</t>
  </si>
  <si>
    <t>OZ Detská komunita</t>
  </si>
  <si>
    <t>Usporiadanie Inkluzívnej športovej olympiády pre žiakov špeciálnej základnej školy a klientov Špecializovaného zariadenia.</t>
  </si>
  <si>
    <t>Športom k vzdelaniu</t>
  </si>
  <si>
    <t>Príprava 14. ročníka inkluzívneho športového podujatia Parádny deň.</t>
  </si>
  <si>
    <t>Šport spája, o.z.</t>
  </si>
  <si>
    <t>Zorganizovanie športového podujatia zameraného na inklúziu mládeže so seniormi a skupinami ľudí so zdravotným znevýhodnením.</t>
  </si>
  <si>
    <t>Chrabromil</t>
  </si>
  <si>
    <t>Nákup elektrických bicyklov s cieľom začlenenia osôb s mentálnym, fyzickým a kombinovaným znevýhodnením a seniorov do sveta cyklistiky.</t>
  </si>
  <si>
    <t>Ipčko</t>
  </si>
  <si>
    <t>Vedenie triednických hodín a workshopov zameraných na duševné zdravie a destigmatizáciu psychických ťažkostí.</t>
  </si>
  <si>
    <t>The Duke of Edinburgh's International Award Slovensko, o.z.</t>
  </si>
  <si>
    <t>Prepájanie neformálneho a formálneho vzdelávania v programe na rozvoj dobrovoľníctva, športu a osobnostného rastu mladých ľudí.</t>
  </si>
  <si>
    <t>Truc sphérique</t>
  </si>
  <si>
    <t xml:space="preserve">Realizácia neformálneho vzdelávania zameraného na galerijné vzdelávanie, tvorivé ateliéry a špecializované aktivity. </t>
  </si>
  <si>
    <t>Krajské centrum nepočujúcich ANEPS Žilina</t>
  </si>
  <si>
    <t>Vzdelávanie cez program na tvorbu digitálneho obsahu pre nepočujúcich</t>
  </si>
  <si>
    <t>SYTEV</t>
  </si>
  <si>
    <t>Zorganizovanie workshopov a aktivít v novozriadenej mládežníckej klubovni a podpora rozvoja osobných, sociálnych a občianskych kompetencií mládeže.</t>
  </si>
  <si>
    <t>Slovenský skauting, Žilinská oblasť</t>
  </si>
  <si>
    <t>Uskutočnenie seminára pre pracovníkov s mládežou a radcovský kurz pre mladých lídrov - aktivity zamerané na kľúčové kompetencie a iné zručnosti potrebné v 21. storočí.</t>
  </si>
  <si>
    <t>Karpatská nadácia</t>
  </si>
  <si>
    <t>Realizácia neformálneho vzdelávacieho programu MyMachine Slovakia rozvíjajúci tvorivé myslenie detí a mládeže.</t>
  </si>
  <si>
    <t>Nadácia Polis Žilina</t>
  </si>
  <si>
    <t xml:space="preserve">Podpora občianskeho povedomia žiakov a študentov cez diskusie, literárne súťaže a debaty na témy, ako sú sloboda či morálna integrita. </t>
  </si>
  <si>
    <t>FLL Slovensko o.z.</t>
  </si>
  <si>
    <t>Rozšírenie programu FIRST LEGO League pre študentov v Žilinskom kraji</t>
  </si>
  <si>
    <t>Obec Nededza</t>
  </si>
  <si>
    <t>Zabezpečenie vybavenia kompostárne do 100 t.</t>
  </si>
  <si>
    <t>Obec Mojš</t>
  </si>
  <si>
    <t>Vykonanie sadových úprav a výsadba živého plota.</t>
  </si>
  <si>
    <t>Obec Varín</t>
  </si>
  <si>
    <t>Zakúpenie zariadenia na zhodnocovanie biologicky rozložiteľného komunálneho odpadu.</t>
  </si>
  <si>
    <t>Obec Teplička nad Váhom</t>
  </si>
  <si>
    <t>Vybudovanie bezbariérového workoutového ihriska</t>
  </si>
  <si>
    <t>Organizácia vzdelávacej konferencie s workshopmi pre učiteľov základných a stredných škôl a pracovníkov s mládežou v Žilinskom kraji.</t>
  </si>
  <si>
    <t>Spoluorganizácia kategórie verejnoprospešného projektu súťaže Stredoškolský podnikateľský zámer pre stredoškolákov v Žilinskom kraji.</t>
  </si>
  <si>
    <t>Nákup ročných licencií na vzdelávací softvér pre 11 základných škôl v Žilinskom kraji.</t>
  </si>
  <si>
    <t>Zorganizovanie behu Inklúzia v pohybe s cieľom zvýšenia povedomia o športovcoch so zdravotným a intelektuálnym znevýhodnením.</t>
  </si>
  <si>
    <t>Nákup prístrojového vybavenia na oddelenia neonatológie Univerzitnej nemocnice Martin a nemocníc v správe Žilinského samosprávneho kraja v Čadci, Dolnom Kubíne, Liptovskom Mikuláši a Trstenej.</t>
  </si>
  <si>
    <t>Nákup prístrojového vybavenia na oddelenie neonatológie Fakultnej nemocnice s poliklinikou Žilina.</t>
  </si>
  <si>
    <t xml:space="preserve">Realizácia projektu študentov Gymnázia Hlinská v Žilline v rámci kategórie verejnoprospešných projektov súťaže Stredoškolský podnikateľský zámer - nákup zberných nádob na zálohovanie plastových fliaš a zvýšenie environmentálneho povedomia študentov škôl. </t>
  </si>
  <si>
    <t>Cesty k podnikaniu</t>
  </si>
  <si>
    <t xml:space="preserve">Realizácia projektu študentov Gymnázia Varšavská v Žilline v rámci kategórie verejnoprospešných projektov súťaže Stredoškolský podnikateľský zámer - tvorba kvetináčov z nevyužiteľných pneumatík na zveľadenie a zazelenenie prostredia a organizácia workshopov o recyklácii a ochrane životného prostredia. </t>
  </si>
  <si>
    <t>Rekonštrukcia vonkajšieho športového ihriska Základnej školy M. Kukučína v Dolnom Kubíne.</t>
  </si>
  <si>
    <t>Mesto Dolný Kubín</t>
  </si>
  <si>
    <t>Rekonštrukcia mestského skateparku a jeho rozšírenie o nové prvky.</t>
  </si>
  <si>
    <t>Modernizácia zimného štadióna a nákup schodolezu a nových prístrojov do posilňovne pre športovcov.</t>
  </si>
  <si>
    <t>Obnova futbalového štadióna výmenou umelého povrchu a osvetlenia a rekonštrukcia dvoch športovísk s asfaltovým povrchom na mestských sídliskách.</t>
  </si>
  <si>
    <t>Vybudovanie cyklotrasy na sídlisku Hliny VI. za účelom prepojenia existujúcej siete cyklistických ciest v meste Žilina.</t>
  </si>
  <si>
    <t>Výstavba bezpečného, moderného a prístupného BMX parku JumpLine.</t>
  </si>
  <si>
    <t>Modernizácia prístrojového vybavenia nákupom kardiomodulu k angiografickému prístroju.</t>
  </si>
  <si>
    <t>Revitalizácia terapeutickej komunitnej záhrady Denného stacionára Smrečany a organizácia terapií a podporných aktivít pre klientov stacionára.</t>
  </si>
  <si>
    <t>Organizácia konferencie zameranej na podporu a rozvoj spolupráce medzi všetkými aktérmi v školskom prostredí s cieľom predstavenia inovácií a osvedčených postupov podporujúcich tímovú prácu, líderské schopnosti, osobný a profesionálny rozvoj pedagógov.</t>
  </si>
  <si>
    <t>Realizácia projektu študentov Obchodnej akadémie sv. Tomáša Akvinského v Žilline v rámci kategórie verejnoprospešných projektov súťaže Stredoškolský podnikateľský zámer - vybudovanie altánku v exteriéri školy za účelom poskytnutia bezpečného priestoru pre študentov a motivačného priestoru na vzdelávanie.</t>
  </si>
  <si>
    <t>Mladý podnikavec</t>
  </si>
  <si>
    <t>Nákup experimentálnych setov pre školy v rámci podujatia Európska noc vedy 2025.</t>
  </si>
  <si>
    <t>Vybudovanie robotického laboratória ako nového atraktívneho a interaktívneho priestoru na popularizáciu vedy a techniky.</t>
  </si>
  <si>
    <t>Zabezpečenie celoročnej prevádzky Zážitkového centra na popularizáciu vedy a techniky MOTIO.</t>
  </si>
  <si>
    <t>Príspevky od iných organizácií (dar od Kia Slovakia)</t>
  </si>
  <si>
    <t>Červený Nos Clowndoctors</t>
  </si>
  <si>
    <t>verejnosť</t>
  </si>
  <si>
    <t>základné školy v Žilinskom kraji</t>
  </si>
  <si>
    <t>učitelia základných škôl v Žilinskom kraji</t>
  </si>
  <si>
    <t>Názov podporenej organizácie (beneficient)</t>
  </si>
  <si>
    <t>Popis projektu 
(Informácia o spôsobe použitia poskytnutého grantu)</t>
  </si>
  <si>
    <t>Realizácia partnerských projektov - poskytnutie grantov dlhodobým partnerských organizáciám 
12 podporených organizácií
Celkovo poskytnutých 
324 563,25 €</t>
  </si>
  <si>
    <t xml:space="preserve">Realizácia vlastných projektov (projekty manažované priamo Nadáciou Kia Slovakia v prospech iných organizácií)
</t>
  </si>
  <si>
    <t>Grantový program Adventný kalendár
23 podporených organizácií
Celkovo poskytnutých 
32 962,24 €</t>
  </si>
  <si>
    <t>Grantový program Technické kútiky 2024 
18 podporených organizácií
Celkovo poskytnutých 
49 034,41 €</t>
  </si>
  <si>
    <t>Grantový program Inšpirácia pohybom 
28 podporených organizácií
Celkovo poskytnutých 
435 465,80 €</t>
  </si>
  <si>
    <t xml:space="preserve">Grantový program Neformálne vzdelávanie
9 podporených organizácií
Celkovo poskytnutých 
69 602,40 € </t>
  </si>
  <si>
    <t>Grantový program Susedstvo 2024: Zelené iniciatívy a šport
4 podporené organizácie
Celkovo poskytnutých 
89 606,19 €</t>
  </si>
  <si>
    <t>Liga proti rakovine, Dobrý anjel</t>
  </si>
  <si>
    <t>žiaci stredných škôl v Žilinskom kraji</t>
  </si>
  <si>
    <t>učitelia základných a stredných škôl v Žilinskom kraji</t>
  </si>
  <si>
    <t>Univerzitná nemocnica Martin
Kysucká nemocnica s poliklinikou Čadca, Liptovská nemocnica s poliklinikou MUDr. Ivana Stodolu, Dolnooravská nemocnica s poliklinikou MUDr. L. N. Jégého Dolný Kubín, Hornooravská nemocnica s poliklinikou Trstená</t>
  </si>
  <si>
    <t>Nákup automobilov pre organizácie poskytujúce podporu ochrany zdravia.</t>
  </si>
  <si>
    <t>Realizácia partnerských projektov - poskytnutie grantov dlhodobým partnerských organizáciám 
10 podporených organizácií
Celkovo poskytnutých 
1 502 661,79 €</t>
  </si>
  <si>
    <t>Slovenský Červený kríž, územný spolok Žilina</t>
  </si>
  <si>
    <t>Nákup biolampy a nočných stolíkov s polohovateľnou jedálenskou doskou na zlepšenie života imobilných klientov v zariadení pre seniorov.</t>
  </si>
  <si>
    <t>Letokruhy</t>
  </si>
  <si>
    <t>Nákup bezdrôtových signalizačných podložiek pomáhajúcich predchádzať pádom a vážnym úrazom seniorom v CSS Letokruhy v Žiline.</t>
  </si>
  <si>
    <t>Centrum Natália</t>
  </si>
  <si>
    <t>Zabezpečenie terapií (bobath a canisterapie) pre päť detí so zdravotným znevýhodnením.</t>
  </si>
  <si>
    <t>"Nie sme sami"</t>
  </si>
  <si>
    <t>Zabezpečenie canisterapií pre deti so sociálnym znevýhodnením s cieľom rozvoja komunikačných a pohybových schopností.</t>
  </si>
  <si>
    <t>Objatie</t>
  </si>
  <si>
    <t>Nákup senzomotorických pomôcok pre klientov Centra sociálnych služieb Horelica na podporu relaxácie a zmiernenie stresu.</t>
  </si>
  <si>
    <t>Anjelská Tamarka, o.z.</t>
  </si>
  <si>
    <t>Zabezpečenie pravidelných rehabilitácií s fyzioterapeutom v domácom prostredí pre Tamarku s viacnýsobným znevýhodnením.</t>
  </si>
  <si>
    <t>Naše Včielky, n.f.</t>
  </si>
  <si>
    <t>Zabezpečenie intenzívneho rehabilitačného programu pre Lucku so zdravotným znevýhodnením.</t>
  </si>
  <si>
    <t>OZ Miška Hryzka</t>
  </si>
  <si>
    <t>Zabezpečenie rehabilitačného pobytu pre Mišku so zdravotným znevýhodnením.</t>
  </si>
  <si>
    <t>ŠŤASTIE SK</t>
  </si>
  <si>
    <t>Zabezpečenie pravidelných rehabilitácií pre Félixa s DMO.</t>
  </si>
  <si>
    <t>SAMARITÁN, n.o.</t>
  </si>
  <si>
    <t>Nákup senzomotorických pomôcok pre seniorov v opatrovateľskej službe za účelom stimulácie ich kognitívnych funkcií, podpory jemnej motoriky a zníženia stresu a úzkosti.</t>
  </si>
  <si>
    <t>Slovenský zväz telesne postihnutých, Základná organizácia č. 497 Oščadnica</t>
  </si>
  <si>
    <t>Zabezpečenie rekondično-rehabilitačného pobytu pre 15 členov zväzu so zdravotným znevýhodnením.</t>
  </si>
  <si>
    <t>Pomoc Jarkovi</t>
  </si>
  <si>
    <t>Zabezpečenie série potrebných rehabilitácií pre chlapca s DMO .</t>
  </si>
  <si>
    <t>Spolubojovníci</t>
  </si>
  <si>
    <t>Zabezpečenie rehabilitačných programov pre Filipka a Peťka so zdravotným znevýhodnením.</t>
  </si>
  <si>
    <t>OZ Charbel</t>
  </si>
  <si>
    <t>Zabezpečenie skupinových rehabilitačných cvičení pre mladých ľudí s mentálnym znevýhodnením.</t>
  </si>
  <si>
    <t>HOLUBICA - spájame a pomáhame, o.z.</t>
  </si>
  <si>
    <t>Nákup elektrickej polohovateľnej postele a zdravotníckych pomôcok pre pacientov Mobilného hospicu Matky Rózy so sídlom v Bytči.</t>
  </si>
  <si>
    <t>Vzdelávacie centrum KRTKO a jeho kamaráti</t>
  </si>
  <si>
    <t>Nákup komunikačno-edukačného systému HandCubeKeys pre terénnu prácu na školách za účelom vytvorenia inkluzívneho prostredia pre deti so zdravotným znevýhodnením.</t>
  </si>
  <si>
    <t>LEPŠI ŽIVOT PRE ŠTEVKA</t>
  </si>
  <si>
    <t>Zabezpečenie fyzioterapií na spevnenie pohybového aparátu pre súrodencov Štefana a Adriana so zdravotným znevýhodnením.</t>
  </si>
  <si>
    <t>SENIORI pri Domove MÁRIE</t>
  </si>
  <si>
    <t>Nákup interaktívnej tabule za účelom realizácie každodenných aktivít na podporu fyzického a duševného zdravia seniorov.</t>
  </si>
  <si>
    <t>MISIA ÚSMEV A NÁDEJ</t>
  </si>
  <si>
    <t>Nákup zdravotníckych pomôcok (antidekubitné matrace, tlakomery, hrazdy nad posteľ a toaletné stoličky) pre ľudí so sociálnym a zdravotným znevýhodnením.</t>
  </si>
  <si>
    <t>OZ Odstráňme prekážky</t>
  </si>
  <si>
    <t>Zabezpečenie liečebného pobytu, výživových doplnkov a zdravotníckych pomôcok pre Veroniku s Downovym syndrómom.</t>
  </si>
  <si>
    <t>MEDIK - M, n.o.</t>
  </si>
  <si>
    <t xml:space="preserve">Nákup výškovo nastaviteľného sprchovacieho lôžka pre pacientov pripútaných na lôžko. </t>
  </si>
  <si>
    <t>"Nevyautuj autistu"</t>
  </si>
  <si>
    <t>Nákup záťažových prikrývok - účinných terapeutických pomôcok pre deti s autizmom.</t>
  </si>
  <si>
    <t>CHYMERE</t>
  </si>
  <si>
    <t>Nákup špeciálnych pomôcok na podporu zdravia a stimuláciu celého pohybového aparátu žiakov špeciálnej základnej školy.</t>
  </si>
  <si>
    <t>Naša Matysová o.z.</t>
  </si>
  <si>
    <t>Nákup potravinových balíčkov pre seniorov a obyvateľov mesta so zdravotným znevýhodnením.</t>
  </si>
  <si>
    <t>Ohrozená rodina</t>
  </si>
  <si>
    <t>Nákup potravinových a hygienických balíčkov a materiálnych potrieb pre 24 rodín so sociálnym znevýhodnením.</t>
  </si>
  <si>
    <t>Občianske združenie - Serafím</t>
  </si>
  <si>
    <t>Nákup potravinových a hygienických balíčkov pre 14 rodín so sociálnym znevýhodnením.</t>
  </si>
  <si>
    <t>Základná škola s materskou školou, Školská 339, Važec</t>
  </si>
  <si>
    <t>Spojená škola, Oslobodenia č. 165, Belá</t>
  </si>
  <si>
    <t>Základná škola s materskou školou Rudolfa Dilonga, Hviezdoslavova 823/7, Trstená</t>
  </si>
  <si>
    <t>Spojená škola, Školská 447/2, Turčianske Teplice</t>
  </si>
  <si>
    <t>Obec Kunerad</t>
  </si>
  <si>
    <t>Obec Hlboké nad Váhom</t>
  </si>
  <si>
    <t>Obec Pribiš</t>
  </si>
  <si>
    <t>Obec Belá - Dulice</t>
  </si>
  <si>
    <t>Obec Jakubovany</t>
  </si>
  <si>
    <t>Základná škola s materskou školou, Andreja Bažíka 20, Zuberec</t>
  </si>
  <si>
    <t>Materská škola, Družstevná 10, Martin</t>
  </si>
  <si>
    <t>Obec Lodno</t>
  </si>
  <si>
    <t>Základná škola s materskou školou, Školská 49, Žilina</t>
  </si>
  <si>
    <t>Nákup spotrebného materiálu na prácu v technickom kútiku za účelom pokračovania kreatívnych aktivít na podporu zručností detí.</t>
  </si>
  <si>
    <t>Mateská škola, Gôtovany 60</t>
  </si>
  <si>
    <t>Základná škola s materskou školou, Gaštanová 56, Žilina</t>
  </si>
  <si>
    <t>Obec Štefanov nad Oravou</t>
  </si>
  <si>
    <t>Materská škola, Bajzova 9, Žilina</t>
  </si>
  <si>
    <t>Mesto Turany</t>
  </si>
  <si>
    <t>Obec Svederník</t>
  </si>
  <si>
    <t>Základná škola s materskou školou, Školská 490/20, Teplička nad Váhom</t>
  </si>
  <si>
    <t>Základná škola s materskou školou, Dlhá nad Oravou 110</t>
  </si>
  <si>
    <t>Obec Zbyňov</t>
  </si>
  <si>
    <t>Vybudovanie detského inkluzívneho ihriska so stimulujúcimi hernými prvkami vrátane odpočinkovej zóny.</t>
  </si>
  <si>
    <t>Špeciálna základná škola s materskou školou internátna, Kúpeľná 97, Liptovský Ján</t>
  </si>
  <si>
    <t>Vybudovanie detského inkluzívneho ihriska prístupného pre deti so zdravotným znevýhodnením aj ich zdravých rovesníkov.</t>
  </si>
  <si>
    <t>Obec Konská</t>
  </si>
  <si>
    <t>Vybudovanie inkluzívneho a prístupného priestoru - ihriska - pre deti všetkých vekových kategórií a schopností, vrátane detí so zdravotným znevýhodnením.</t>
  </si>
  <si>
    <t>Obec Jazernica</t>
  </si>
  <si>
    <t>Vybudovanie inkluzívneho ihriska podporujúceho socializáciu, inklúziu a medzigeneračné vzťahy.</t>
  </si>
  <si>
    <t>Stredná priemyselná škola technická, L. Novomeského 5/24, Martin</t>
  </si>
  <si>
    <t>Revitalizácia priestoru a povrchu na existujúcom vonkajšom workoutovom ihrisku a vybudovanie nového detského inkluzívneho ihriska spolu s multifunkčným ihriskom pre žiakov aj verejnosť.</t>
  </si>
  <si>
    <t>Obec Lisková</t>
  </si>
  <si>
    <t>Vybudovanie detského inkluzívneho ihriska v zastavanej časti obce pre deti rôznych vekových kategórií vrátane detí so špeciálnymi potrebami spolu s oddychovou zónou pre deti a dospelých.</t>
  </si>
  <si>
    <t>PHYSIO CANIS, o.z.</t>
  </si>
  <si>
    <t>Prispôsobenie vonkajšieho priestoru terapeutického centra PHYSIO CANIS na bezpečné cvičenie a pohyb pre deti.</t>
  </si>
  <si>
    <t>Základná škola s materskou školou, Kotešová 378</t>
  </si>
  <si>
    <t>Vybudovanie školského inkluzívneho ihriska poskytujúceho bezpečný priestor aj pre žiakov so zdravotným znevýhodnením.</t>
  </si>
  <si>
    <t>Základná škola, Svrčinovec 336</t>
  </si>
  <si>
    <t>Rekonštrukcia starého asfaltového ihriska a jeho premena na edukatívne a inkluzívne miesto pre žiakov školy aj verejnosť.</t>
  </si>
  <si>
    <t>Základná škola s materskou školou Martina Hamuljaka, Oravská Jasenica 141</t>
  </si>
  <si>
    <t>Rekonštrukcia multifunkčného ihriska v areáli školy a spolu s bezbariérovým prístupom vytvorenie bezpečného priestoru na organizáciu športových, pohybových a zábavných aktivít pre deti aj obyvateľov obce.</t>
  </si>
  <si>
    <t>Dobrovoľný hasičský zbor Oškerda</t>
  </si>
  <si>
    <t>Vybudovanie bezpečného bezbariérového multifunkčného ihriska podnecujúceho spoločné trávenie času pohybovými aktivitami.</t>
  </si>
  <si>
    <t xml:space="preserve">"Spolucítenie" </t>
  </si>
  <si>
    <t>Vybudovanie oddychovej zóny s terapeutickým chodníkom a ihriskom "človeče nehnevaj sa" pre klientov, mladých dospelých, deti so špeciálnymi potrebami a blízku komunitu v exteriéri CSS Horný Turiec.</t>
  </si>
  <si>
    <t>Šport spája, o. z.</t>
  </si>
  <si>
    <t>Organizácia podujatia Rajecký športový deň 2025 s aktivitami pre mládež, seniorov aj ľudí so zdravotným znevýhodnením.</t>
  </si>
  <si>
    <t>Úsmev prosím!</t>
  </si>
  <si>
    <t>Zabezpečenie kvalitných podmienok pre realizáciu športových a plaveckých tréningov pre deti a mladých ľudí s rôznym zdravotným znevýhodnením.</t>
  </si>
  <si>
    <t>Nadácia CHADIM´S CHARITY, organizačná zložka Nadace CHADIM´S CHARITY</t>
  </si>
  <si>
    <t>Organizácia 3. ročníka charitatívneho podujatia Beh s vlkmi pre život za účelom finančnej pomoci s liečbou pre tri deti so zdravotným znevýhodnením.</t>
  </si>
  <si>
    <t>Mestský športový klub nevidiacich a slabozrakých športovcov Žilina</t>
  </si>
  <si>
    <t>Nákup dresov, športových súprav, športovej obuvi, špeciálnych stolnotenisových pálok a rotopédu na tréning športovej  kondície športovcov so zrakovým znevýhodnením.</t>
  </si>
  <si>
    <t>Organizácia 2. ročníka inkluzívneho podujatia Horský Duathlon pod Magurkou s účasťou 94 pretekárov vrátane športovcov so zdravotným znevýhodnením.</t>
  </si>
  <si>
    <t>"Rodičovské združenie pri Špeciálnej základnej škole a ŠMŠ"</t>
  </si>
  <si>
    <t>Nákup vertikalizačného zariadenia a zdvíhacieho systému na podporu pohybovej a zmyslovej sústavy žiakov s ťažkým viacnásobným znevýhodnením.</t>
  </si>
  <si>
    <t>Nechajme sa počuť</t>
  </si>
  <si>
    <t>Podpora športových aktivít osôb so zdravotným alebo intelektuálnym znevýhodnením prostredníctvom nákupu elektrobicyklov.</t>
  </si>
  <si>
    <t>Zlepšenie materiálnych podmienok na realizáciu športových aktivít športovcov z CSS TAU zakúpením športového vybavenia v podobe stola na stolný tenis, rakiet, lopričiek, boccia lôpt a kalčeta.</t>
  </si>
  <si>
    <t>Podpora zvyšovania fyzickej kondície ľudí so zdravotným a intelektuálnym znevýhodnením prostredníctvom nákupu bicyklov a trojkoliek .</t>
  </si>
  <si>
    <t>Organizácia 15. ročníka podujatia Parádny deň, ktorého cieľom je búrať bariéry medzi osobami bez zdravotného znevýhodnenia a so zdravotným znevýhodnením pomocou športových a tvorivých aktivít.</t>
  </si>
  <si>
    <t>Nákup mobilného prístroja THERA-Trainer Tigo za účelom pravidelných pohybových tréningov klientov CSS Fantázia a ďalších osôb so zdravotným znevýhodnením.</t>
  </si>
  <si>
    <t>Zlepšenie materiálno-technických podmienok parahokejistov nákupom novej výstroje, hokejok a tréningových dresov.</t>
  </si>
  <si>
    <t>Zlepšenie materiálno-technického zabezpečenia jediného družstva hokejistov na elektrických vozíkoch na Slovensku zakúpením batérií do elektrických vozíkov a tréningového oblečenia.</t>
  </si>
  <si>
    <t>Občianske združenie ARCUS</t>
  </si>
  <si>
    <t xml:space="preserve">Podpora aktívneho športovania a rozvoj zdravého životného štýlu osôb so zdravotným a intelektuálnym znevýhodnením prostredníctvom nákupu športových pomôcok a vybavenia. </t>
  </si>
  <si>
    <t>Grantový program Robotika
4 podporenéorganizácie
Celkovo poskytnutých 
99 525,45 €</t>
  </si>
  <si>
    <t>Stredná priemyselná škola informačných technológií Ignáca Gessaya, Medvedzie 133/1, Tvrdošín</t>
  </si>
  <si>
    <t>Vybudovanie špeciálnej učebne robotiky so zameraním na drony za účelom rozšírenia profilu absolventa odboru mechatriniky novými zručnosťami.</t>
  </si>
  <si>
    <t>Stredná odborná škola technická, Komenského 496/37, Námestovo</t>
  </si>
  <si>
    <t>Nákup inovatívneho kobota LBR iisy 3 R760 s príslušenstvom do odbornej učebne za účelom rozvoja výučby robotiky, technických zručností a technického myslenia žiakov.</t>
  </si>
  <si>
    <t>Stredná odborná škola elektrotechnická, Komenského 50, Žilina</t>
  </si>
  <si>
    <t>Skvalitnenie výučby robotiky prostredníctvom obstarania a zapojenia robotických stavebníc, DOBOT robotických systémov, PLC a tréningových MAP systémov do vyučovania robotiky, odborného výcviku a krúžkovej činnosti.</t>
  </si>
  <si>
    <t>Stredná odborná škola strojnícka, Športová 1326, Kysucké Nové 
Mesto</t>
  </si>
  <si>
    <t>Nákup nového vybavenia na výučbu robotiky v podobe dobotov a ďalšieho príslušenstva za účelom jednoduchej a hravej formy oboznamovania žiakov s princípmi ovládania robotických ramien, orientáciou v priestore či prácou rôznych uchopovačov.</t>
  </si>
  <si>
    <t>Grantový program Inšpirácia pohybom 
26 podporených organizácií
Celkovo poskytnutých 
353 524,33 €</t>
  </si>
  <si>
    <t>Grantový program Technické kútiky 2025 
23 podporených organizácií
Celkovo poskytnutých 
49 774,44 €</t>
  </si>
  <si>
    <t>Grantový program Adventný kalendár
26 podporených organizácií
Celkovo poskytnutých 
36 383,01 €</t>
  </si>
  <si>
    <t>Realizácia triednických hodín a workshopov zameraných na duševné zdravie a prevenciu rizikového správania na Základnej škole Mieru v Bytči.</t>
  </si>
  <si>
    <t>Realizácia programu na rozvoj dobrovoľníctva, športu a osobnostného rastu za účelom posilenia prepojenia formálneho a neformálneho vzdelávania.</t>
  </si>
  <si>
    <t xml:space="preserve">Realizácia  neformálneho vzdelávania zameraného na galerijné vzdelávanie, tvorivé ateliéry a špecializované aktivity rozvíjajúce zručnosti, kompetencie a inklúziu pre žiakov ZŠ a SŠ. </t>
  </si>
  <si>
    <t xml:space="preserve">Zvyšovanie digitálnych a mediálnych kompetencií osôb s poruchami sluchu za účelom položenia základu pre trvalú informačnú debarierizáciu. </t>
  </si>
  <si>
    <t xml:space="preserve">Posilnenie fungovania klubovne za účelom podpory mládežníckych projektov a motivácie mladých k aktívnemu občianstvu a organizácia workshopov na školách na rozvoj kritického myslenia, komunikačných a tímových zručností. </t>
  </si>
  <si>
    <t>Organizácia radcovského kurzu pre 20 mladých lídrov zo Žilinského kraja za účelom získania zručností na vedenie skupín detí a rozvoj jednotlivcov.</t>
  </si>
  <si>
    <t xml:space="preserve">Realizácia neformálneho vzdelávacieho programu MyMachine rozvíjajúceho tvorivé myslenie, tímovú spoluprácu a projektové vzdelávanie detí a mládeže v Žilinskom kraji. </t>
  </si>
  <si>
    <t>Realizácia aktivít pre študentov za účelom prepojenia formálneho a neformálneho vzdelávania, podpory medzigeneračného dialógu a otvorenia bezpečného priestoru pre diskusiu o spoločenských hodnotách.</t>
  </si>
  <si>
    <t>Realizácia programu inovatívneho vzdelávania FIRST LEGO League so zapojením nových škôl do projektovo-orientovaného vzdelávania.</t>
  </si>
  <si>
    <t>Obec Gbeľany</t>
  </si>
  <si>
    <t>Úprava gbeľanského potoka spevnením brehu vodného toku s následnou výsadbou stromov.</t>
  </si>
  <si>
    <t>Zabezpečenie zníženia odpadu a efektívnejšieho čistenia verejných priestranstiev s ohľadom na životné prostredie zakúpením drviča konárov.</t>
  </si>
  <si>
    <t>Revitalizácia obecného parku prostredníctvom výsadby zelene so samozavlažovaním a doplnením živého plota.</t>
  </si>
  <si>
    <t>Obec Krasňany</t>
  </si>
  <si>
    <t>Vybudovanie multifunkčného ihriska s umelým trávnikom za účelom vytvorenia priestoru na šport pre občanov všetkých vekových kategórií.</t>
  </si>
  <si>
    <t>Grantový program Susedstvo 2025: Zelené iniciatívy a šport
4 podporené organizácie
Celkovo poskytnutých 
90 000,00 €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</si>
</sst>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* #,##0.00_-;\-&quot;€&quot;* #,##0.00_-;_-&quot;€&quot;* &quot;-&quot;??_-;_-@_-"/>
    <numFmt numFmtId="165" formatCode="#,##0.00\ _€"/>
    <numFmt numFmtId="166" formatCode="#,##0.00\ [$€-1]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1"/>
      <charset val="238"/>
      <scheme val="major"/>
    </font>
    <font>
      <sz val="12"/>
      <color theme="1"/>
      <name val="Aptos Narrow"/>
      <family val="2"/>
      <scheme val="minor"/>
    </font>
    <font>
      <b/>
      <sz val="11"/>
      <color theme="0"/>
      <name val="Aptos Display"/>
      <family val="1"/>
      <charset val="238"/>
      <scheme val="major"/>
    </font>
    <font>
      <sz val="11"/>
      <color rgb="FF000000"/>
      <name val="Aptos Display"/>
      <family val="1"/>
      <charset val="238"/>
      <scheme val="major"/>
    </font>
    <font>
      <b/>
      <sz val="11"/>
      <color theme="0"/>
      <name val="Aptos Narrow"/>
      <family val="2"/>
      <scheme val="minor"/>
    </font>
    <font>
      <sz val="11"/>
      <name val="Aptos Display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1">
    <xf numFmtId="0" fontId="0" fillId="0" borderId="0" xfId="0"/>
    <xf numFmtId="3" fontId="3" fillId="2" borderId="10" xfId="1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 readingOrder="1"/>
    </xf>
    <xf numFmtId="0" fontId="4" fillId="0" borderId="12" xfId="0" applyFont="1" applyBorder="1" applyAlignment="1">
      <alignment horizontal="left" vertical="center" wrapText="1" readingOrder="1"/>
    </xf>
    <xf numFmtId="0" fontId="4" fillId="0" borderId="13" xfId="0" applyFont="1" applyBorder="1" applyAlignment="1">
      <alignment horizontal="left" vertical="center" wrapText="1" readingOrder="1"/>
    </xf>
    <xf numFmtId="0" fontId="4" fillId="0" borderId="16" xfId="0" applyFont="1" applyBorder="1" applyAlignment="1">
      <alignment horizontal="center" vertical="center" wrapText="1" readingOrder="1"/>
    </xf>
    <xf numFmtId="166" fontId="4" fillId="0" borderId="7" xfId="0" applyNumberFormat="1" applyFont="1" applyBorder="1" applyAlignment="1">
      <alignment horizontal="center" vertical="center" wrapText="1"/>
    </xf>
    <xf numFmtId="166" fontId="4" fillId="0" borderId="12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wrapText="1" readingOrder="1"/>
    </xf>
    <xf numFmtId="165" fontId="3" fillId="2" borderId="1" xfId="1" applyNumberFormat="1" applyFont="1" applyFill="1" applyBorder="1" applyAlignment="1">
      <alignment horizontal="center" vertical="center" wrapText="1"/>
    </xf>
    <xf numFmtId="165" fontId="3" fillId="2" borderId="6" xfId="1" applyNumberFormat="1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 wrapText="1"/>
    </xf>
    <xf numFmtId="165" fontId="3" fillId="2" borderId="7" xfId="1" applyNumberFormat="1" applyFont="1" applyFill="1" applyBorder="1" applyAlignment="1">
      <alignment horizontal="center" vertical="center" wrapText="1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8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165" fontId="3" fillId="2" borderId="5" xfId="1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 readingOrder="1"/>
    </xf>
    <xf numFmtId="165" fontId="3" fillId="4" borderId="2" xfId="1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165" fontId="3" fillId="4" borderId="7" xfId="1" applyNumberFormat="1" applyFont="1" applyFill="1" applyBorder="1" applyAlignment="1">
      <alignment horizontal="center" vertical="center" wrapText="1"/>
    </xf>
    <xf numFmtId="166" fontId="1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horizontal="center" vertical="center" wrapText="1" readingOrder="1"/>
    </xf>
    <xf numFmtId="166" fontId="1" fillId="0" borderId="13" xfId="0" applyNumberFormat="1" applyFont="1" applyBorder="1" applyAlignment="1">
      <alignment horizontal="center" vertical="center" wrapText="1"/>
    </xf>
    <xf numFmtId="166" fontId="4" fillId="0" borderId="13" xfId="0" applyNumberFormat="1" applyFont="1" applyBorder="1" applyAlignment="1">
      <alignment horizontal="center" vertical="center" wrapText="1"/>
    </xf>
    <xf numFmtId="166" fontId="4" fillId="0" borderId="13" xfId="0" applyNumberFormat="1" applyFont="1" applyBorder="1" applyAlignment="1">
      <alignment horizontal="center" vertical="center" wrapText="1" readingOrder="1"/>
    </xf>
    <xf numFmtId="0" fontId="1" fillId="0" borderId="13" xfId="0" applyFont="1" applyBorder="1" applyAlignment="1">
      <alignment wrapText="1"/>
    </xf>
    <xf numFmtId="166" fontId="1" fillId="0" borderId="13" xfId="0" applyNumberFormat="1" applyFont="1" applyBorder="1" applyAlignment="1">
      <alignment horizontal="center" vertical="center"/>
    </xf>
    <xf numFmtId="166" fontId="4" fillId="0" borderId="13" xfId="0" applyNumberFormat="1" applyFont="1" applyBorder="1" applyAlignment="1">
      <alignment horizontal="center" vertical="center" wrapText="1" readingOrder="1"/>
    </xf>
    <xf numFmtId="0" fontId="1" fillId="0" borderId="13" xfId="0" applyFont="1" applyBorder="1" applyAlignment="1">
      <alignment vertical="center" wrapText="1"/>
    </xf>
    <xf numFmtId="166" fontId="1" fillId="3" borderId="13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166" fontId="1" fillId="0" borderId="16" xfId="0" applyNumberFormat="1" applyFont="1" applyBorder="1" applyAlignment="1">
      <alignment horizontal="center" vertical="center"/>
    </xf>
    <xf numFmtId="166" fontId="1" fillId="0" borderId="13" xfId="0" applyNumberFormat="1" applyFont="1" applyBorder="1" applyAlignment="1">
      <alignment vertical="center"/>
    </xf>
    <xf numFmtId="0" fontId="3" fillId="4" borderId="24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166" fontId="4" fillId="0" borderId="13" xfId="0" applyNumberFormat="1" applyFont="1" applyBorder="1" applyAlignment="1">
      <alignment horizontal="center" vertical="center" wrapText="1"/>
    </xf>
    <xf numFmtId="166" fontId="1" fillId="0" borderId="16" xfId="0" applyNumberFormat="1" applyFont="1" applyBorder="1" applyAlignment="1">
      <alignment horizontal="center" vertical="center"/>
    </xf>
    <xf numFmtId="166" fontId="1" fillId="0" borderId="12" xfId="0" applyNumberFormat="1" applyFont="1" applyBorder="1" applyAlignment="1">
      <alignment horizontal="center" vertical="center"/>
    </xf>
    <xf numFmtId="166" fontId="1" fillId="0" borderId="7" xfId="0" applyNumberFormat="1" applyFont="1" applyBorder="1" applyAlignment="1">
      <alignment horizontal="center" vertical="center"/>
    </xf>
    <xf numFmtId="166" fontId="1" fillId="0" borderId="15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wrapText="1"/>
    </xf>
    <xf numFmtId="166" fontId="6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</cellXfs>
  <cellStyles count="2">
    <cellStyle name="Currency 2 2" xfId="1" xr:uid="{B6C31D6B-2E3D-407C-9A8A-B5A4B4106BEF}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0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52" sqref="H52"/>
    </sheetView>
  </sheetViews>
  <sheetFormatPr defaultRowHeight="14.4" x14ac:dyDescent="0.3"/>
  <cols>
    <col min="1" max="1" width="38.6640625" customWidth="1"/>
    <col min="2" max="2" width="16.44140625" customWidth="1"/>
    <col min="3" max="3" width="23.109375" customWidth="1"/>
    <col min="4" max="4" width="42.109375" customWidth="1"/>
    <col min="5" max="5" width="60.109375" customWidth="1"/>
    <col min="6" max="6" width="19.109375" customWidth="1"/>
    <col min="7" max="7" width="18.21875" customWidth="1"/>
    <col min="8" max="8" width="17.88671875" customWidth="1"/>
  </cols>
  <sheetData>
    <row r="1" spans="1:8" ht="23.4" customHeight="1" x14ac:dyDescent="0.3">
      <c r="A1" s="38" t="s">
        <v>217</v>
      </c>
      <c r="B1" s="11" t="s">
        <v>0</v>
      </c>
      <c r="C1" s="13" t="s">
        <v>1</v>
      </c>
      <c r="D1" s="20" t="s">
        <v>214</v>
      </c>
      <c r="E1" s="15" t="s">
        <v>215</v>
      </c>
      <c r="F1" s="17" t="s">
        <v>2</v>
      </c>
      <c r="G1" s="18"/>
      <c r="H1" s="18"/>
    </row>
    <row r="2" spans="1:8" ht="58.2" customHeight="1" x14ac:dyDescent="0.3">
      <c r="A2" s="22"/>
      <c r="B2" s="12"/>
      <c r="C2" s="14"/>
      <c r="D2" s="23"/>
      <c r="E2" s="16"/>
      <c r="F2" s="1" t="s">
        <v>3</v>
      </c>
      <c r="G2" s="1" t="s">
        <v>4</v>
      </c>
      <c r="H2" s="1" t="s">
        <v>209</v>
      </c>
    </row>
    <row r="3" spans="1:8" ht="28.8" x14ac:dyDescent="0.3">
      <c r="A3" s="22"/>
      <c r="B3" s="24">
        <f>F3+G3+F4+G4+H4</f>
        <v>342032.02999999997</v>
      </c>
      <c r="C3" s="25" t="s">
        <v>5</v>
      </c>
      <c r="D3" s="4" t="s">
        <v>21</v>
      </c>
      <c r="E3" s="4" t="s">
        <v>6</v>
      </c>
      <c r="F3" s="34">
        <v>212710.8</v>
      </c>
      <c r="G3" s="34">
        <v>26160</v>
      </c>
      <c r="H3" s="35"/>
    </row>
    <row r="4" spans="1:8" ht="28.8" x14ac:dyDescent="0.3">
      <c r="A4" s="22"/>
      <c r="B4" s="24"/>
      <c r="C4" s="25"/>
      <c r="D4" s="4" t="s">
        <v>210</v>
      </c>
      <c r="E4" s="4" t="s">
        <v>7</v>
      </c>
      <c r="F4" s="35"/>
      <c r="G4" s="35"/>
      <c r="H4" s="31">
        <v>103161.23</v>
      </c>
    </row>
    <row r="5" spans="1:8" ht="28.8" x14ac:dyDescent="0.3">
      <c r="A5" s="22"/>
      <c r="B5" s="27">
        <f>F5</f>
        <v>12022.6</v>
      </c>
      <c r="C5" s="26" t="s">
        <v>8</v>
      </c>
      <c r="D5" s="4" t="s">
        <v>211</v>
      </c>
      <c r="E5" s="4" t="s">
        <v>9</v>
      </c>
      <c r="F5" s="34">
        <v>12022.6</v>
      </c>
      <c r="G5" s="31"/>
      <c r="H5" s="35"/>
    </row>
    <row r="6" spans="1:8" ht="28.8" x14ac:dyDescent="0.3">
      <c r="A6" s="22"/>
      <c r="B6" s="28">
        <f>SUM(F6:F9)</f>
        <v>64304.18</v>
      </c>
      <c r="C6" s="25" t="s">
        <v>10</v>
      </c>
      <c r="D6" s="4" t="s">
        <v>212</v>
      </c>
      <c r="E6" s="4" t="s">
        <v>11</v>
      </c>
      <c r="F6" s="34">
        <v>40000</v>
      </c>
      <c r="G6" s="31"/>
      <c r="H6" s="35"/>
    </row>
    <row r="7" spans="1:8" ht="28.8" x14ac:dyDescent="0.3">
      <c r="A7" s="22"/>
      <c r="B7" s="28"/>
      <c r="C7" s="25"/>
      <c r="D7" s="4" t="s">
        <v>211</v>
      </c>
      <c r="E7" s="4" t="s">
        <v>12</v>
      </c>
      <c r="F7" s="34">
        <v>5231.2299999999996</v>
      </c>
      <c r="G7" s="31"/>
      <c r="H7" s="35"/>
    </row>
    <row r="8" spans="1:8" ht="20.399999999999999" customHeight="1" x14ac:dyDescent="0.3">
      <c r="A8" s="22"/>
      <c r="B8" s="28"/>
      <c r="C8" s="25"/>
      <c r="D8" s="4" t="s">
        <v>212</v>
      </c>
      <c r="E8" s="4" t="s">
        <v>13</v>
      </c>
      <c r="F8" s="34">
        <v>7282.8</v>
      </c>
      <c r="G8" s="31"/>
      <c r="H8" s="35"/>
    </row>
    <row r="9" spans="1:8" ht="28.8" x14ac:dyDescent="0.3">
      <c r="A9" s="39"/>
      <c r="B9" s="28"/>
      <c r="C9" s="25"/>
      <c r="D9" s="4" t="s">
        <v>213</v>
      </c>
      <c r="E9" s="4" t="s">
        <v>14</v>
      </c>
      <c r="F9" s="34">
        <v>11790.15</v>
      </c>
      <c r="G9" s="31"/>
      <c r="H9" s="35"/>
    </row>
    <row r="10" spans="1:8" ht="28.8" x14ac:dyDescent="0.3">
      <c r="A10" s="37" t="s">
        <v>216</v>
      </c>
      <c r="B10" s="29">
        <f>SUM(F10:F18)</f>
        <v>175164.36</v>
      </c>
      <c r="C10" s="25" t="s">
        <v>10</v>
      </c>
      <c r="D10" s="30" t="s">
        <v>15</v>
      </c>
      <c r="E10" s="30" t="s">
        <v>16</v>
      </c>
      <c r="F10" s="31">
        <v>79979.759999999995</v>
      </c>
      <c r="G10" s="31"/>
      <c r="H10" s="36"/>
    </row>
    <row r="11" spans="1:8" ht="28.8" x14ac:dyDescent="0.3">
      <c r="A11" s="21"/>
      <c r="B11" s="29"/>
      <c r="C11" s="25"/>
      <c r="D11" s="30" t="s">
        <v>17</v>
      </c>
      <c r="E11" s="30" t="s">
        <v>18</v>
      </c>
      <c r="F11" s="31">
        <v>3498.6</v>
      </c>
      <c r="G11" s="31"/>
      <c r="H11" s="36"/>
    </row>
    <row r="12" spans="1:8" ht="28.8" x14ac:dyDescent="0.3">
      <c r="A12" s="21"/>
      <c r="B12" s="29"/>
      <c r="C12" s="25"/>
      <c r="D12" s="30" t="s">
        <v>19</v>
      </c>
      <c r="E12" s="30" t="s">
        <v>20</v>
      </c>
      <c r="F12" s="31">
        <v>10000</v>
      </c>
      <c r="G12" s="31"/>
      <c r="H12" s="36"/>
    </row>
    <row r="13" spans="1:8" ht="28.8" x14ac:dyDescent="0.3">
      <c r="A13" s="21"/>
      <c r="B13" s="29"/>
      <c r="C13" s="25"/>
      <c r="D13" s="30" t="s">
        <v>21</v>
      </c>
      <c r="E13" s="30" t="s">
        <v>22</v>
      </c>
      <c r="F13" s="31">
        <v>8364</v>
      </c>
      <c r="G13" s="31"/>
      <c r="H13" s="36"/>
    </row>
    <row r="14" spans="1:8" ht="28.8" x14ac:dyDescent="0.3">
      <c r="A14" s="21"/>
      <c r="B14" s="29"/>
      <c r="C14" s="25"/>
      <c r="D14" s="30" t="s">
        <v>23</v>
      </c>
      <c r="E14" s="30" t="s">
        <v>24</v>
      </c>
      <c r="F14" s="31">
        <v>20000</v>
      </c>
      <c r="G14" s="31"/>
      <c r="H14" s="36"/>
    </row>
    <row r="15" spans="1:8" ht="28.8" x14ac:dyDescent="0.3">
      <c r="A15" s="21"/>
      <c r="B15" s="29"/>
      <c r="C15" s="25"/>
      <c r="D15" s="30" t="s">
        <v>25</v>
      </c>
      <c r="E15" s="30" t="s">
        <v>26</v>
      </c>
      <c r="F15" s="31">
        <v>12500</v>
      </c>
      <c r="G15" s="31"/>
      <c r="H15" s="36"/>
    </row>
    <row r="16" spans="1:8" ht="28.8" x14ac:dyDescent="0.3">
      <c r="A16" s="21"/>
      <c r="B16" s="29"/>
      <c r="C16" s="25"/>
      <c r="D16" s="30" t="s">
        <v>27</v>
      </c>
      <c r="E16" s="30" t="s">
        <v>28</v>
      </c>
      <c r="F16" s="31">
        <v>10822</v>
      </c>
      <c r="G16" s="31"/>
      <c r="H16" s="36"/>
    </row>
    <row r="17" spans="1:8" ht="28.8" x14ac:dyDescent="0.3">
      <c r="A17" s="21"/>
      <c r="B17" s="29"/>
      <c r="C17" s="25"/>
      <c r="D17" s="30" t="s">
        <v>29</v>
      </c>
      <c r="E17" s="30" t="s">
        <v>30</v>
      </c>
      <c r="F17" s="31">
        <v>15000</v>
      </c>
      <c r="G17" s="31"/>
      <c r="H17" s="36"/>
    </row>
    <row r="18" spans="1:8" ht="20.399999999999999" customHeight="1" x14ac:dyDescent="0.3">
      <c r="A18" s="21"/>
      <c r="B18" s="29"/>
      <c r="C18" s="25"/>
      <c r="D18" s="30" t="s">
        <v>31</v>
      </c>
      <c r="E18" s="30" t="s">
        <v>32</v>
      </c>
      <c r="F18" s="31">
        <v>15000</v>
      </c>
      <c r="G18" s="31"/>
      <c r="H18" s="36"/>
    </row>
    <row r="19" spans="1:8" ht="28.8" x14ac:dyDescent="0.3">
      <c r="A19" s="21"/>
      <c r="B19" s="32">
        <f>F19</f>
        <v>22976.76</v>
      </c>
      <c r="C19" s="26" t="s">
        <v>5</v>
      </c>
      <c r="D19" s="30" t="s">
        <v>33</v>
      </c>
      <c r="E19" s="30" t="s">
        <v>34</v>
      </c>
      <c r="F19" s="31">
        <v>22976.76</v>
      </c>
      <c r="G19" s="31"/>
      <c r="H19" s="36"/>
    </row>
    <row r="20" spans="1:8" ht="28.8" x14ac:dyDescent="0.3">
      <c r="A20" s="21"/>
      <c r="B20" s="32">
        <f>SUM(F20:G20)</f>
        <v>13000</v>
      </c>
      <c r="C20" s="26" t="s">
        <v>8</v>
      </c>
      <c r="D20" s="33" t="s">
        <v>35</v>
      </c>
      <c r="E20" s="33" t="s">
        <v>36</v>
      </c>
      <c r="F20" s="31">
        <v>13000</v>
      </c>
      <c r="G20" s="31"/>
      <c r="H20" s="36"/>
    </row>
    <row r="21" spans="1:8" ht="28.8" x14ac:dyDescent="0.3">
      <c r="A21" s="21"/>
      <c r="B21" s="48">
        <f>F21</f>
        <v>113422.13</v>
      </c>
      <c r="C21" s="5" t="s">
        <v>37</v>
      </c>
      <c r="D21" s="47" t="s">
        <v>38</v>
      </c>
      <c r="E21" s="47" t="s">
        <v>39</v>
      </c>
      <c r="F21" s="48">
        <v>113422.13</v>
      </c>
      <c r="G21" s="48"/>
      <c r="H21" s="51"/>
    </row>
    <row r="22" spans="1:8" x14ac:dyDescent="0.3">
      <c r="A22" s="46" t="s">
        <v>218</v>
      </c>
      <c r="B22" s="29">
        <f>SUM(F22:F41)</f>
        <v>28462.240000000002</v>
      </c>
      <c r="C22" s="25" t="s">
        <v>5</v>
      </c>
      <c r="D22" s="30" t="s">
        <v>40</v>
      </c>
      <c r="E22" s="30" t="s">
        <v>41</v>
      </c>
      <c r="F22" s="31">
        <v>1500</v>
      </c>
      <c r="G22" s="36"/>
      <c r="H22" s="36"/>
    </row>
    <row r="23" spans="1:8" ht="28.8" x14ac:dyDescent="0.3">
      <c r="A23" s="40"/>
      <c r="B23" s="29"/>
      <c r="C23" s="25"/>
      <c r="D23" s="30" t="s">
        <v>42</v>
      </c>
      <c r="E23" s="30" t="s">
        <v>43</v>
      </c>
      <c r="F23" s="31">
        <v>1500</v>
      </c>
      <c r="G23" s="36"/>
      <c r="H23" s="36"/>
    </row>
    <row r="24" spans="1:8" ht="28.8" x14ac:dyDescent="0.3">
      <c r="A24" s="40"/>
      <c r="B24" s="29"/>
      <c r="C24" s="25"/>
      <c r="D24" s="30" t="s">
        <v>44</v>
      </c>
      <c r="E24" s="30" t="s">
        <v>45</v>
      </c>
      <c r="F24" s="31">
        <v>1500</v>
      </c>
      <c r="G24" s="36"/>
      <c r="H24" s="36"/>
    </row>
    <row r="25" spans="1:8" ht="28.8" x14ac:dyDescent="0.3">
      <c r="A25" s="40"/>
      <c r="B25" s="29"/>
      <c r="C25" s="25"/>
      <c r="D25" s="30" t="s">
        <v>46</v>
      </c>
      <c r="E25" s="30" t="s">
        <v>47</v>
      </c>
      <c r="F25" s="31">
        <v>1050</v>
      </c>
      <c r="G25" s="36"/>
      <c r="H25" s="36"/>
    </row>
    <row r="26" spans="1:8" ht="28.8" x14ac:dyDescent="0.3">
      <c r="A26" s="40"/>
      <c r="B26" s="29"/>
      <c r="C26" s="25"/>
      <c r="D26" s="30" t="s">
        <v>48</v>
      </c>
      <c r="E26" s="30" t="s">
        <v>49</v>
      </c>
      <c r="F26" s="31">
        <v>1455</v>
      </c>
      <c r="G26" s="36"/>
      <c r="H26" s="36"/>
    </row>
    <row r="27" spans="1:8" ht="28.8" x14ac:dyDescent="0.3">
      <c r="A27" s="40"/>
      <c r="B27" s="29"/>
      <c r="C27" s="25"/>
      <c r="D27" s="30" t="s">
        <v>50</v>
      </c>
      <c r="E27" s="30" t="s">
        <v>51</v>
      </c>
      <c r="F27" s="31">
        <v>1500</v>
      </c>
      <c r="G27" s="36"/>
      <c r="H27" s="36"/>
    </row>
    <row r="28" spans="1:8" x14ac:dyDescent="0.3">
      <c r="A28" s="40"/>
      <c r="B28" s="29"/>
      <c r="C28" s="25"/>
      <c r="D28" s="30" t="s">
        <v>52</v>
      </c>
      <c r="E28" s="30" t="s">
        <v>53</v>
      </c>
      <c r="F28" s="31">
        <v>1200</v>
      </c>
      <c r="G28" s="36"/>
      <c r="H28" s="36"/>
    </row>
    <row r="29" spans="1:8" ht="28.8" x14ac:dyDescent="0.3">
      <c r="A29" s="40"/>
      <c r="B29" s="29"/>
      <c r="C29" s="25"/>
      <c r="D29" s="30" t="s">
        <v>54</v>
      </c>
      <c r="E29" s="30" t="s">
        <v>55</v>
      </c>
      <c r="F29" s="31">
        <v>1207.1999999999998</v>
      </c>
      <c r="G29" s="36"/>
      <c r="H29" s="36"/>
    </row>
    <row r="30" spans="1:8" x14ac:dyDescent="0.3">
      <c r="A30" s="40"/>
      <c r="B30" s="29"/>
      <c r="C30" s="25"/>
      <c r="D30" s="30" t="s">
        <v>56</v>
      </c>
      <c r="E30" s="30" t="s">
        <v>57</v>
      </c>
      <c r="F30" s="31">
        <v>1500</v>
      </c>
      <c r="G30" s="36"/>
      <c r="H30" s="36"/>
    </row>
    <row r="31" spans="1:8" x14ac:dyDescent="0.3">
      <c r="A31" s="40"/>
      <c r="B31" s="29"/>
      <c r="C31" s="25"/>
      <c r="D31" s="30" t="s">
        <v>58</v>
      </c>
      <c r="E31" s="30" t="s">
        <v>59</v>
      </c>
      <c r="F31" s="31">
        <v>1500</v>
      </c>
      <c r="G31" s="36"/>
      <c r="H31" s="36"/>
    </row>
    <row r="32" spans="1:8" ht="28.8" x14ac:dyDescent="0.3">
      <c r="A32" s="40"/>
      <c r="B32" s="29"/>
      <c r="C32" s="25"/>
      <c r="D32" s="30" t="s">
        <v>60</v>
      </c>
      <c r="E32" s="30" t="s">
        <v>61</v>
      </c>
      <c r="F32" s="31">
        <v>1482.24</v>
      </c>
      <c r="G32" s="36"/>
      <c r="H32" s="36"/>
    </row>
    <row r="33" spans="1:8" ht="28.8" x14ac:dyDescent="0.3">
      <c r="A33" s="40"/>
      <c r="B33" s="29"/>
      <c r="C33" s="25"/>
      <c r="D33" s="30" t="s">
        <v>62</v>
      </c>
      <c r="E33" s="30" t="s">
        <v>63</v>
      </c>
      <c r="F33" s="31">
        <v>1377.8</v>
      </c>
      <c r="G33" s="36"/>
      <c r="H33" s="36"/>
    </row>
    <row r="34" spans="1:8" x14ac:dyDescent="0.3">
      <c r="A34" s="40"/>
      <c r="B34" s="29"/>
      <c r="C34" s="25"/>
      <c r="D34" s="30" t="s">
        <v>64</v>
      </c>
      <c r="E34" s="30" t="s">
        <v>65</v>
      </c>
      <c r="F34" s="31">
        <v>1500</v>
      </c>
      <c r="G34" s="36"/>
      <c r="H34" s="36"/>
    </row>
    <row r="35" spans="1:8" x14ac:dyDescent="0.3">
      <c r="A35" s="40"/>
      <c r="B35" s="29"/>
      <c r="C35" s="25"/>
      <c r="D35" s="30" t="s">
        <v>66</v>
      </c>
      <c r="E35" s="30" t="s">
        <v>67</v>
      </c>
      <c r="F35" s="31">
        <v>1500</v>
      </c>
      <c r="G35" s="36"/>
      <c r="H35" s="36"/>
    </row>
    <row r="36" spans="1:8" x14ac:dyDescent="0.3">
      <c r="A36" s="40"/>
      <c r="B36" s="29"/>
      <c r="C36" s="25"/>
      <c r="D36" s="30" t="s">
        <v>68</v>
      </c>
      <c r="E36" s="30" t="s">
        <v>69</v>
      </c>
      <c r="F36" s="31">
        <v>1500</v>
      </c>
      <c r="G36" s="36"/>
      <c r="H36" s="36"/>
    </row>
    <row r="37" spans="1:8" ht="28.8" x14ac:dyDescent="0.3">
      <c r="A37" s="40"/>
      <c r="B37" s="29"/>
      <c r="C37" s="25"/>
      <c r="D37" s="30" t="s">
        <v>70</v>
      </c>
      <c r="E37" s="30" t="s">
        <v>71</v>
      </c>
      <c r="F37" s="31">
        <v>1200</v>
      </c>
      <c r="G37" s="36"/>
      <c r="H37" s="36"/>
    </row>
    <row r="38" spans="1:8" x14ac:dyDescent="0.3">
      <c r="A38" s="40"/>
      <c r="B38" s="29"/>
      <c r="C38" s="25"/>
      <c r="D38" s="30" t="s">
        <v>72</v>
      </c>
      <c r="E38" s="30" t="s">
        <v>73</v>
      </c>
      <c r="F38" s="31">
        <v>1500</v>
      </c>
      <c r="G38" s="36"/>
      <c r="H38" s="36"/>
    </row>
    <row r="39" spans="1:8" x14ac:dyDescent="0.3">
      <c r="A39" s="40"/>
      <c r="B39" s="29"/>
      <c r="C39" s="25"/>
      <c r="D39" s="30" t="s">
        <v>74</v>
      </c>
      <c r="E39" s="30" t="s">
        <v>75</v>
      </c>
      <c r="F39" s="31">
        <v>1500</v>
      </c>
      <c r="G39" s="36"/>
      <c r="H39" s="36"/>
    </row>
    <row r="40" spans="1:8" ht="28.8" x14ac:dyDescent="0.3">
      <c r="A40" s="40"/>
      <c r="B40" s="29"/>
      <c r="C40" s="25"/>
      <c r="D40" s="30" t="s">
        <v>76</v>
      </c>
      <c r="E40" s="30" t="s">
        <v>77</v>
      </c>
      <c r="F40" s="31">
        <v>1490</v>
      </c>
      <c r="G40" s="36"/>
      <c r="H40" s="36"/>
    </row>
    <row r="41" spans="1:8" ht="28.8" x14ac:dyDescent="0.3">
      <c r="A41" s="40"/>
      <c r="B41" s="29"/>
      <c r="C41" s="25"/>
      <c r="D41" s="30" t="s">
        <v>78</v>
      </c>
      <c r="E41" s="30" t="s">
        <v>79</v>
      </c>
      <c r="F41" s="31">
        <v>1500</v>
      </c>
      <c r="G41" s="36"/>
      <c r="H41" s="36"/>
    </row>
    <row r="42" spans="1:8" x14ac:dyDescent="0.3">
      <c r="A42" s="40"/>
      <c r="B42" s="29">
        <f>SUM(F42:F44)</f>
        <v>4500</v>
      </c>
      <c r="C42" s="25" t="s">
        <v>80</v>
      </c>
      <c r="D42" s="30" t="s">
        <v>81</v>
      </c>
      <c r="E42" s="30" t="s">
        <v>82</v>
      </c>
      <c r="F42" s="31">
        <v>1500</v>
      </c>
      <c r="G42" s="36"/>
      <c r="H42" s="36"/>
    </row>
    <row r="43" spans="1:8" ht="28.8" x14ac:dyDescent="0.3">
      <c r="A43" s="40"/>
      <c r="B43" s="29"/>
      <c r="C43" s="25"/>
      <c r="D43" s="30" t="s">
        <v>83</v>
      </c>
      <c r="E43" s="30" t="s">
        <v>84</v>
      </c>
      <c r="F43" s="31">
        <v>1500</v>
      </c>
      <c r="G43" s="36"/>
      <c r="H43" s="36"/>
    </row>
    <row r="44" spans="1:8" x14ac:dyDescent="0.3">
      <c r="A44" s="50"/>
      <c r="B44" s="29"/>
      <c r="C44" s="25"/>
      <c r="D44" s="30" t="s">
        <v>85</v>
      </c>
      <c r="E44" s="30" t="s">
        <v>86</v>
      </c>
      <c r="F44" s="31">
        <v>1500</v>
      </c>
      <c r="G44" s="36"/>
      <c r="H44" s="36"/>
    </row>
    <row r="45" spans="1:8" ht="28.8" x14ac:dyDescent="0.3">
      <c r="A45" s="46" t="s">
        <v>219</v>
      </c>
      <c r="B45" s="29">
        <f>SUM(F45:F62)</f>
        <v>49034.41</v>
      </c>
      <c r="C45" s="25" t="s">
        <v>10</v>
      </c>
      <c r="D45" s="30" t="s">
        <v>87</v>
      </c>
      <c r="E45" s="33" t="s">
        <v>88</v>
      </c>
      <c r="F45" s="31">
        <v>2993.3100000000004</v>
      </c>
      <c r="G45" s="36"/>
      <c r="H45" s="36"/>
    </row>
    <row r="46" spans="1:8" ht="28.8" x14ac:dyDescent="0.3">
      <c r="A46" s="40"/>
      <c r="B46" s="29"/>
      <c r="C46" s="25"/>
      <c r="D46" s="30" t="s">
        <v>89</v>
      </c>
      <c r="E46" s="33" t="s">
        <v>88</v>
      </c>
      <c r="F46" s="31">
        <v>2888.4</v>
      </c>
      <c r="G46" s="36"/>
      <c r="H46" s="36"/>
    </row>
    <row r="47" spans="1:8" ht="28.8" x14ac:dyDescent="0.3">
      <c r="A47" s="40"/>
      <c r="B47" s="29"/>
      <c r="C47" s="25"/>
      <c r="D47" s="30" t="s">
        <v>90</v>
      </c>
      <c r="E47" s="33" t="s">
        <v>88</v>
      </c>
      <c r="F47" s="31">
        <v>3000</v>
      </c>
      <c r="G47" s="36"/>
      <c r="H47" s="36"/>
    </row>
    <row r="48" spans="1:8" ht="28.8" x14ac:dyDescent="0.3">
      <c r="A48" s="40"/>
      <c r="B48" s="29"/>
      <c r="C48" s="25"/>
      <c r="D48" s="30" t="s">
        <v>91</v>
      </c>
      <c r="E48" s="33" t="s">
        <v>88</v>
      </c>
      <c r="F48" s="31">
        <v>2920.76</v>
      </c>
      <c r="G48" s="36"/>
      <c r="H48" s="36"/>
    </row>
    <row r="49" spans="1:8" ht="28.8" x14ac:dyDescent="0.3">
      <c r="A49" s="40"/>
      <c r="B49" s="29"/>
      <c r="C49" s="25"/>
      <c r="D49" s="30" t="s">
        <v>92</v>
      </c>
      <c r="E49" s="33" t="s">
        <v>88</v>
      </c>
      <c r="F49" s="31">
        <v>2990.3700000000003</v>
      </c>
      <c r="G49" s="36"/>
      <c r="H49" s="36"/>
    </row>
    <row r="50" spans="1:8" ht="28.8" x14ac:dyDescent="0.3">
      <c r="A50" s="40"/>
      <c r="B50" s="29"/>
      <c r="C50" s="25"/>
      <c r="D50" s="30" t="s">
        <v>93</v>
      </c>
      <c r="E50" s="33" t="s">
        <v>88</v>
      </c>
      <c r="F50" s="31">
        <v>1300</v>
      </c>
      <c r="G50" s="36"/>
      <c r="H50" s="36"/>
    </row>
    <row r="51" spans="1:8" ht="28.8" x14ac:dyDescent="0.3">
      <c r="A51" s="40"/>
      <c r="B51" s="29"/>
      <c r="C51" s="25"/>
      <c r="D51" s="30" t="s">
        <v>94</v>
      </c>
      <c r="E51" s="33" t="s">
        <v>88</v>
      </c>
      <c r="F51" s="31">
        <v>3000</v>
      </c>
      <c r="G51" s="36"/>
      <c r="H51" s="36"/>
    </row>
    <row r="52" spans="1:8" ht="28.8" x14ac:dyDescent="0.3">
      <c r="A52" s="40"/>
      <c r="B52" s="29"/>
      <c r="C52" s="25"/>
      <c r="D52" s="30" t="s">
        <v>95</v>
      </c>
      <c r="E52" s="33" t="s">
        <v>88</v>
      </c>
      <c r="F52" s="31">
        <v>2980</v>
      </c>
      <c r="G52" s="36"/>
      <c r="H52" s="36"/>
    </row>
    <row r="53" spans="1:8" ht="28.8" x14ac:dyDescent="0.3">
      <c r="A53" s="40"/>
      <c r="B53" s="29"/>
      <c r="C53" s="25"/>
      <c r="D53" s="30" t="s">
        <v>96</v>
      </c>
      <c r="E53" s="33" t="s">
        <v>88</v>
      </c>
      <c r="F53" s="31">
        <v>2710</v>
      </c>
      <c r="G53" s="36"/>
      <c r="H53" s="36"/>
    </row>
    <row r="54" spans="1:8" ht="28.8" x14ac:dyDescent="0.3">
      <c r="A54" s="40"/>
      <c r="B54" s="29"/>
      <c r="C54" s="25"/>
      <c r="D54" s="30" t="s">
        <v>97</v>
      </c>
      <c r="E54" s="33" t="s">
        <v>88</v>
      </c>
      <c r="F54" s="31">
        <v>1995.07</v>
      </c>
      <c r="G54" s="36"/>
      <c r="H54" s="36"/>
    </row>
    <row r="55" spans="1:8" ht="28.8" x14ac:dyDescent="0.3">
      <c r="A55" s="40"/>
      <c r="B55" s="29"/>
      <c r="C55" s="25"/>
      <c r="D55" s="30" t="s">
        <v>98</v>
      </c>
      <c r="E55" s="33" t="s">
        <v>88</v>
      </c>
      <c r="F55" s="31">
        <v>3000</v>
      </c>
      <c r="G55" s="36"/>
      <c r="H55" s="36"/>
    </row>
    <row r="56" spans="1:8" ht="28.8" x14ac:dyDescent="0.3">
      <c r="A56" s="40"/>
      <c r="B56" s="29"/>
      <c r="C56" s="25"/>
      <c r="D56" s="30" t="s">
        <v>99</v>
      </c>
      <c r="E56" s="33" t="s">
        <v>88</v>
      </c>
      <c r="F56" s="31">
        <v>3000</v>
      </c>
      <c r="G56" s="36"/>
      <c r="H56" s="36"/>
    </row>
    <row r="57" spans="1:8" ht="28.8" x14ac:dyDescent="0.3">
      <c r="A57" s="40"/>
      <c r="B57" s="29"/>
      <c r="C57" s="25"/>
      <c r="D57" s="30" t="s">
        <v>100</v>
      </c>
      <c r="E57" s="33" t="s">
        <v>88</v>
      </c>
      <c r="F57" s="31">
        <v>3000</v>
      </c>
      <c r="G57" s="36"/>
      <c r="H57" s="36"/>
    </row>
    <row r="58" spans="1:8" ht="28.8" x14ac:dyDescent="0.3">
      <c r="A58" s="40"/>
      <c r="B58" s="29"/>
      <c r="C58" s="25"/>
      <c r="D58" s="30" t="s">
        <v>101</v>
      </c>
      <c r="E58" s="33" t="s">
        <v>88</v>
      </c>
      <c r="F58" s="31">
        <v>3000</v>
      </c>
      <c r="G58" s="36"/>
      <c r="H58" s="36"/>
    </row>
    <row r="59" spans="1:8" ht="28.8" x14ac:dyDescent="0.3">
      <c r="A59" s="40"/>
      <c r="B59" s="29"/>
      <c r="C59" s="25"/>
      <c r="D59" s="30" t="s">
        <v>102</v>
      </c>
      <c r="E59" s="33" t="s">
        <v>88</v>
      </c>
      <c r="F59" s="31">
        <v>2146.5</v>
      </c>
      <c r="G59" s="36"/>
      <c r="H59" s="36"/>
    </row>
    <row r="60" spans="1:8" ht="28.8" x14ac:dyDescent="0.3">
      <c r="A60" s="40"/>
      <c r="B60" s="29"/>
      <c r="C60" s="25"/>
      <c r="D60" s="30" t="s">
        <v>103</v>
      </c>
      <c r="E60" s="33" t="s">
        <v>88</v>
      </c>
      <c r="F60" s="31">
        <v>3000</v>
      </c>
      <c r="G60" s="36"/>
      <c r="H60" s="36"/>
    </row>
    <row r="61" spans="1:8" ht="28.8" x14ac:dyDescent="0.3">
      <c r="A61" s="40"/>
      <c r="B61" s="29"/>
      <c r="C61" s="25"/>
      <c r="D61" s="30" t="s">
        <v>104</v>
      </c>
      <c r="E61" s="33" t="s">
        <v>88</v>
      </c>
      <c r="F61" s="31">
        <v>2110</v>
      </c>
      <c r="G61" s="36"/>
      <c r="H61" s="36"/>
    </row>
    <row r="62" spans="1:8" ht="28.8" x14ac:dyDescent="0.3">
      <c r="A62" s="50"/>
      <c r="B62" s="29"/>
      <c r="C62" s="25"/>
      <c r="D62" s="30" t="s">
        <v>105</v>
      </c>
      <c r="E62" s="33" t="s">
        <v>88</v>
      </c>
      <c r="F62" s="31">
        <v>3000</v>
      </c>
      <c r="G62" s="36"/>
      <c r="H62" s="36"/>
    </row>
    <row r="63" spans="1:8" ht="28.8" x14ac:dyDescent="0.3">
      <c r="A63" s="40" t="s">
        <v>220</v>
      </c>
      <c r="B63" s="29">
        <f>SUM(F63:F90)</f>
        <v>435465.79999999993</v>
      </c>
      <c r="C63" s="25" t="s">
        <v>8</v>
      </c>
      <c r="D63" s="30" t="s">
        <v>106</v>
      </c>
      <c r="E63" s="30" t="s">
        <v>107</v>
      </c>
      <c r="F63" s="31">
        <v>39500</v>
      </c>
      <c r="G63" s="36"/>
      <c r="H63" s="36"/>
    </row>
    <row r="64" spans="1:8" ht="28.8" x14ac:dyDescent="0.3">
      <c r="A64" s="40"/>
      <c r="B64" s="29"/>
      <c r="C64" s="25"/>
      <c r="D64" s="30" t="s">
        <v>38</v>
      </c>
      <c r="E64" s="30" t="s">
        <v>108</v>
      </c>
      <c r="F64" s="31">
        <v>25975.200000000001</v>
      </c>
      <c r="G64" s="36"/>
      <c r="H64" s="36"/>
    </row>
    <row r="65" spans="1:8" ht="28.8" x14ac:dyDescent="0.3">
      <c r="A65" s="40"/>
      <c r="B65" s="29"/>
      <c r="C65" s="25"/>
      <c r="D65" s="30" t="s">
        <v>66</v>
      </c>
      <c r="E65" s="30" t="s">
        <v>109</v>
      </c>
      <c r="F65" s="31">
        <v>39998.800000000003</v>
      </c>
      <c r="G65" s="36"/>
      <c r="H65" s="36"/>
    </row>
    <row r="66" spans="1:8" ht="43.2" x14ac:dyDescent="0.3">
      <c r="A66" s="40"/>
      <c r="B66" s="29"/>
      <c r="C66" s="25"/>
      <c r="D66" s="33" t="s">
        <v>110</v>
      </c>
      <c r="E66" s="30" t="s">
        <v>111</v>
      </c>
      <c r="F66" s="31">
        <v>38990</v>
      </c>
      <c r="G66" s="36"/>
      <c r="H66" s="36"/>
    </row>
    <row r="67" spans="1:8" x14ac:dyDescent="0.3">
      <c r="A67" s="40"/>
      <c r="B67" s="29"/>
      <c r="C67" s="25"/>
      <c r="D67" s="30" t="s">
        <v>112</v>
      </c>
      <c r="E67" s="30" t="s">
        <v>113</v>
      </c>
      <c r="F67" s="31">
        <v>39288</v>
      </c>
      <c r="G67" s="36"/>
      <c r="H67" s="36"/>
    </row>
    <row r="68" spans="1:8" ht="28.8" x14ac:dyDescent="0.3">
      <c r="A68" s="40"/>
      <c r="B68" s="29"/>
      <c r="C68" s="25"/>
      <c r="D68" s="30" t="s">
        <v>114</v>
      </c>
      <c r="E68" s="30" t="s">
        <v>115</v>
      </c>
      <c r="F68" s="31">
        <v>9962.5</v>
      </c>
      <c r="G68" s="36"/>
      <c r="H68" s="36"/>
    </row>
    <row r="69" spans="1:8" ht="43.2" x14ac:dyDescent="0.3">
      <c r="A69" s="40"/>
      <c r="B69" s="29"/>
      <c r="C69" s="25"/>
      <c r="D69" s="30" t="s">
        <v>116</v>
      </c>
      <c r="E69" s="30" t="s">
        <v>117</v>
      </c>
      <c r="F69" s="31">
        <v>40000</v>
      </c>
      <c r="G69" s="36"/>
      <c r="H69" s="36"/>
    </row>
    <row r="70" spans="1:8" ht="28.8" x14ac:dyDescent="0.3">
      <c r="A70" s="40"/>
      <c r="B70" s="29"/>
      <c r="C70" s="25"/>
      <c r="D70" s="30" t="s">
        <v>118</v>
      </c>
      <c r="E70" s="30" t="s">
        <v>119</v>
      </c>
      <c r="F70" s="31">
        <v>34158</v>
      </c>
      <c r="G70" s="36"/>
      <c r="H70" s="36"/>
    </row>
    <row r="71" spans="1:8" ht="28.8" x14ac:dyDescent="0.3">
      <c r="A71" s="40"/>
      <c r="B71" s="29"/>
      <c r="C71" s="25"/>
      <c r="D71" s="30" t="s">
        <v>120</v>
      </c>
      <c r="E71" s="30" t="s">
        <v>121</v>
      </c>
      <c r="F71" s="31">
        <v>16665.22</v>
      </c>
      <c r="G71" s="36"/>
      <c r="H71" s="36"/>
    </row>
    <row r="72" spans="1:8" ht="43.2" x14ac:dyDescent="0.3">
      <c r="A72" s="40"/>
      <c r="B72" s="29"/>
      <c r="C72" s="25"/>
      <c r="D72" s="30" t="s">
        <v>122</v>
      </c>
      <c r="E72" s="30" t="s">
        <v>123</v>
      </c>
      <c r="F72" s="31">
        <v>40000</v>
      </c>
      <c r="G72" s="36"/>
      <c r="H72" s="36"/>
    </row>
    <row r="73" spans="1:8" ht="43.2" x14ac:dyDescent="0.3">
      <c r="A73" s="40"/>
      <c r="B73" s="29"/>
      <c r="C73" s="25"/>
      <c r="D73" s="30" t="s">
        <v>124</v>
      </c>
      <c r="E73" s="30" t="s">
        <v>125</v>
      </c>
      <c r="F73" s="31">
        <v>40000</v>
      </c>
      <c r="G73" s="36"/>
      <c r="H73" s="36"/>
    </row>
    <row r="74" spans="1:8" ht="28.8" x14ac:dyDescent="0.3">
      <c r="A74" s="40"/>
      <c r="B74" s="29"/>
      <c r="C74" s="25"/>
      <c r="D74" s="30" t="s">
        <v>126</v>
      </c>
      <c r="E74" s="30" t="s">
        <v>127</v>
      </c>
      <c r="F74" s="31">
        <v>5000</v>
      </c>
      <c r="G74" s="36"/>
      <c r="H74" s="36"/>
    </row>
    <row r="75" spans="1:8" ht="28.8" x14ac:dyDescent="0.3">
      <c r="A75" s="40"/>
      <c r="B75" s="29"/>
      <c r="C75" s="25"/>
      <c r="D75" s="33" t="s">
        <v>54</v>
      </c>
      <c r="E75" s="30" t="s">
        <v>128</v>
      </c>
      <c r="F75" s="31">
        <v>1200</v>
      </c>
      <c r="G75" s="36"/>
      <c r="H75" s="36"/>
    </row>
    <row r="76" spans="1:8" ht="22.8" customHeight="1" x14ac:dyDescent="0.3">
      <c r="A76" s="40"/>
      <c r="B76" s="29"/>
      <c r="C76" s="25"/>
      <c r="D76" s="30" t="s">
        <v>129</v>
      </c>
      <c r="E76" s="30" t="s">
        <v>130</v>
      </c>
      <c r="F76" s="31">
        <v>720</v>
      </c>
      <c r="G76" s="36"/>
      <c r="H76" s="36"/>
    </row>
    <row r="77" spans="1:8" ht="28.8" x14ac:dyDescent="0.3">
      <c r="A77" s="40"/>
      <c r="B77" s="29"/>
      <c r="C77" s="25"/>
      <c r="D77" s="30" t="s">
        <v>131</v>
      </c>
      <c r="E77" s="30" t="s">
        <v>132</v>
      </c>
      <c r="F77" s="31">
        <v>4700</v>
      </c>
      <c r="G77" s="36"/>
      <c r="H77" s="36"/>
    </row>
    <row r="78" spans="1:8" ht="28.8" x14ac:dyDescent="0.3">
      <c r="A78" s="40"/>
      <c r="B78" s="29"/>
      <c r="C78" s="25"/>
      <c r="D78" s="30" t="s">
        <v>133</v>
      </c>
      <c r="E78" s="30" t="s">
        <v>134</v>
      </c>
      <c r="F78" s="31">
        <v>1950</v>
      </c>
      <c r="G78" s="36"/>
      <c r="H78" s="36"/>
    </row>
    <row r="79" spans="1:8" ht="28.8" x14ac:dyDescent="0.3">
      <c r="A79" s="40"/>
      <c r="B79" s="29"/>
      <c r="C79" s="25"/>
      <c r="D79" s="30" t="s">
        <v>135</v>
      </c>
      <c r="E79" s="30" t="s">
        <v>136</v>
      </c>
      <c r="F79" s="31">
        <v>4946</v>
      </c>
      <c r="G79" s="36"/>
      <c r="H79" s="36"/>
    </row>
    <row r="80" spans="1:8" ht="28.8" x14ac:dyDescent="0.3">
      <c r="A80" s="40"/>
      <c r="B80" s="29"/>
      <c r="C80" s="25"/>
      <c r="D80" s="30" t="s">
        <v>137</v>
      </c>
      <c r="E80" s="30" t="s">
        <v>138</v>
      </c>
      <c r="F80" s="31">
        <v>4500</v>
      </c>
      <c r="G80" s="36"/>
      <c r="H80" s="36"/>
    </row>
    <row r="81" spans="1:8" ht="43.2" x14ac:dyDescent="0.3">
      <c r="A81" s="40"/>
      <c r="B81" s="29"/>
      <c r="C81" s="25"/>
      <c r="D81" s="30" t="s">
        <v>139</v>
      </c>
      <c r="E81" s="30" t="s">
        <v>140</v>
      </c>
      <c r="F81" s="31">
        <v>4809.1000000000004</v>
      </c>
      <c r="G81" s="36"/>
      <c r="H81" s="36"/>
    </row>
    <row r="82" spans="1:8" ht="28.8" x14ac:dyDescent="0.3">
      <c r="A82" s="40"/>
      <c r="B82" s="29"/>
      <c r="C82" s="25"/>
      <c r="D82" s="30" t="s">
        <v>141</v>
      </c>
      <c r="E82" s="30" t="s">
        <v>142</v>
      </c>
      <c r="F82" s="31">
        <v>5000</v>
      </c>
      <c r="G82" s="36"/>
      <c r="H82" s="36"/>
    </row>
    <row r="83" spans="1:8" ht="28.8" x14ac:dyDescent="0.3">
      <c r="A83" s="40"/>
      <c r="B83" s="29"/>
      <c r="C83" s="25"/>
      <c r="D83" s="30" t="s">
        <v>143</v>
      </c>
      <c r="E83" s="30" t="s">
        <v>144</v>
      </c>
      <c r="F83" s="31">
        <v>5000</v>
      </c>
      <c r="G83" s="36"/>
      <c r="H83" s="36"/>
    </row>
    <row r="84" spans="1:8" ht="28.8" x14ac:dyDescent="0.3">
      <c r="A84" s="40"/>
      <c r="B84" s="29"/>
      <c r="C84" s="25"/>
      <c r="D84" s="30" t="s">
        <v>145</v>
      </c>
      <c r="E84" s="30" t="s">
        <v>146</v>
      </c>
      <c r="F84" s="31">
        <v>3102.98</v>
      </c>
      <c r="G84" s="36"/>
      <c r="H84" s="36"/>
    </row>
    <row r="85" spans="1:8" ht="28.8" x14ac:dyDescent="0.3">
      <c r="A85" s="40"/>
      <c r="B85" s="29"/>
      <c r="C85" s="25"/>
      <c r="D85" s="30" t="s">
        <v>147</v>
      </c>
      <c r="E85" s="30" t="s">
        <v>148</v>
      </c>
      <c r="F85" s="31">
        <v>5000</v>
      </c>
      <c r="G85" s="36"/>
      <c r="H85" s="36"/>
    </row>
    <row r="86" spans="1:8" x14ac:dyDescent="0.3">
      <c r="A86" s="40"/>
      <c r="B86" s="29"/>
      <c r="C86" s="25"/>
      <c r="D86" s="30" t="s">
        <v>149</v>
      </c>
      <c r="E86" s="30" t="s">
        <v>150</v>
      </c>
      <c r="F86" s="31">
        <v>5000</v>
      </c>
      <c r="G86" s="36"/>
      <c r="H86" s="36"/>
    </row>
    <row r="87" spans="1:8" ht="28.8" x14ac:dyDescent="0.3">
      <c r="A87" s="40"/>
      <c r="B87" s="29"/>
      <c r="C87" s="25"/>
      <c r="D87" s="30" t="s">
        <v>151</v>
      </c>
      <c r="E87" s="30" t="s">
        <v>152</v>
      </c>
      <c r="F87" s="31">
        <v>5000</v>
      </c>
      <c r="G87" s="36"/>
      <c r="H87" s="36"/>
    </row>
    <row r="88" spans="1:8" x14ac:dyDescent="0.3">
      <c r="A88" s="40"/>
      <c r="B88" s="29"/>
      <c r="C88" s="25"/>
      <c r="D88" s="30" t="s">
        <v>153</v>
      </c>
      <c r="E88" s="30" t="s">
        <v>154</v>
      </c>
      <c r="F88" s="31">
        <v>5000</v>
      </c>
      <c r="G88" s="36"/>
      <c r="H88" s="36"/>
    </row>
    <row r="89" spans="1:8" ht="28.8" x14ac:dyDescent="0.3">
      <c r="A89" s="40"/>
      <c r="B89" s="29"/>
      <c r="C89" s="25"/>
      <c r="D89" s="30" t="s">
        <v>155</v>
      </c>
      <c r="E89" s="30" t="s">
        <v>156</v>
      </c>
      <c r="F89" s="31">
        <v>5000</v>
      </c>
      <c r="G89" s="36"/>
      <c r="H89" s="36"/>
    </row>
    <row r="90" spans="1:8" ht="43.2" x14ac:dyDescent="0.3">
      <c r="A90" s="40"/>
      <c r="B90" s="29"/>
      <c r="C90" s="25"/>
      <c r="D90" s="30" t="s">
        <v>157</v>
      </c>
      <c r="E90" s="30" t="s">
        <v>158</v>
      </c>
      <c r="F90" s="31">
        <v>5000</v>
      </c>
      <c r="G90" s="36"/>
      <c r="H90" s="36"/>
    </row>
    <row r="91" spans="1:8" ht="28.8" x14ac:dyDescent="0.3">
      <c r="A91" s="46" t="s">
        <v>221</v>
      </c>
      <c r="B91" s="29">
        <f>SUM(F91:F99)</f>
        <v>69602.399999999994</v>
      </c>
      <c r="C91" s="25" t="s">
        <v>10</v>
      </c>
      <c r="D91" s="30" t="s">
        <v>159</v>
      </c>
      <c r="E91" s="30" t="s">
        <v>160</v>
      </c>
      <c r="F91" s="31">
        <v>5400</v>
      </c>
      <c r="G91" s="36"/>
      <c r="H91" s="36"/>
    </row>
    <row r="92" spans="1:8" ht="28.8" x14ac:dyDescent="0.3">
      <c r="A92" s="40"/>
      <c r="B92" s="29"/>
      <c r="C92" s="25"/>
      <c r="D92" s="30" t="s">
        <v>161</v>
      </c>
      <c r="E92" s="30" t="s">
        <v>162</v>
      </c>
      <c r="F92" s="31">
        <v>14000</v>
      </c>
      <c r="G92" s="36"/>
      <c r="H92" s="36"/>
    </row>
    <row r="93" spans="1:8" ht="28.8" x14ac:dyDescent="0.3">
      <c r="A93" s="40"/>
      <c r="B93" s="29"/>
      <c r="C93" s="25"/>
      <c r="D93" s="30" t="s">
        <v>163</v>
      </c>
      <c r="E93" s="30" t="s">
        <v>164</v>
      </c>
      <c r="F93" s="31">
        <v>9580</v>
      </c>
      <c r="G93" s="36"/>
      <c r="H93" s="36"/>
    </row>
    <row r="94" spans="1:8" ht="28.8" x14ac:dyDescent="0.3">
      <c r="A94" s="40"/>
      <c r="B94" s="29"/>
      <c r="C94" s="25"/>
      <c r="D94" s="30" t="s">
        <v>165</v>
      </c>
      <c r="E94" s="30" t="s">
        <v>166</v>
      </c>
      <c r="F94" s="31">
        <v>6560</v>
      </c>
      <c r="G94" s="36"/>
      <c r="H94" s="36"/>
    </row>
    <row r="95" spans="1:8" ht="43.2" x14ac:dyDescent="0.3">
      <c r="A95" s="40"/>
      <c r="B95" s="29"/>
      <c r="C95" s="25"/>
      <c r="D95" s="30" t="s">
        <v>167</v>
      </c>
      <c r="E95" s="30" t="s">
        <v>168</v>
      </c>
      <c r="F95" s="31">
        <v>2655</v>
      </c>
      <c r="G95" s="36"/>
      <c r="H95" s="36"/>
    </row>
    <row r="96" spans="1:8" ht="43.2" x14ac:dyDescent="0.3">
      <c r="A96" s="40"/>
      <c r="B96" s="29"/>
      <c r="C96" s="25"/>
      <c r="D96" s="30" t="s">
        <v>169</v>
      </c>
      <c r="E96" s="30" t="s">
        <v>170</v>
      </c>
      <c r="F96" s="31">
        <v>3261.4</v>
      </c>
      <c r="G96" s="36"/>
      <c r="H96" s="36"/>
    </row>
    <row r="97" spans="1:8" ht="28.8" x14ac:dyDescent="0.3">
      <c r="A97" s="40"/>
      <c r="B97" s="29"/>
      <c r="C97" s="25"/>
      <c r="D97" s="30" t="s">
        <v>171</v>
      </c>
      <c r="E97" s="30" t="s">
        <v>172</v>
      </c>
      <c r="F97" s="31">
        <v>9196</v>
      </c>
      <c r="G97" s="36"/>
      <c r="H97" s="36"/>
    </row>
    <row r="98" spans="1:8" ht="28.8" x14ac:dyDescent="0.3">
      <c r="A98" s="40"/>
      <c r="B98" s="29"/>
      <c r="C98" s="25"/>
      <c r="D98" s="30" t="s">
        <v>173</v>
      </c>
      <c r="E98" s="30" t="s">
        <v>174</v>
      </c>
      <c r="F98" s="31">
        <v>9500</v>
      </c>
      <c r="G98" s="36"/>
      <c r="H98" s="36"/>
    </row>
    <row r="99" spans="1:8" ht="28.8" x14ac:dyDescent="0.3">
      <c r="A99" s="50"/>
      <c r="B99" s="29"/>
      <c r="C99" s="25"/>
      <c r="D99" s="30" t="s">
        <v>175</v>
      </c>
      <c r="E99" s="30" t="s">
        <v>176</v>
      </c>
      <c r="F99" s="31">
        <v>9450</v>
      </c>
      <c r="G99" s="36"/>
      <c r="H99" s="36"/>
    </row>
    <row r="100" spans="1:8" ht="19.2" customHeight="1" x14ac:dyDescent="0.3">
      <c r="A100" s="42" t="s">
        <v>222</v>
      </c>
      <c r="B100" s="24">
        <f>SUM(F100:F102)</f>
        <v>59606.19</v>
      </c>
      <c r="C100" s="25" t="s">
        <v>37</v>
      </c>
      <c r="D100" s="30" t="s">
        <v>177</v>
      </c>
      <c r="E100" s="30" t="s">
        <v>178</v>
      </c>
      <c r="F100" s="31">
        <v>29996.51</v>
      </c>
      <c r="G100" s="36"/>
      <c r="H100" s="36"/>
    </row>
    <row r="101" spans="1:8" ht="19.2" customHeight="1" x14ac:dyDescent="0.3">
      <c r="A101" s="43"/>
      <c r="B101" s="24"/>
      <c r="C101" s="25"/>
      <c r="D101" s="30" t="s">
        <v>179</v>
      </c>
      <c r="E101" s="30" t="s">
        <v>180</v>
      </c>
      <c r="F101" s="31">
        <v>14609.68</v>
      </c>
      <c r="G101" s="36"/>
      <c r="H101" s="36"/>
    </row>
    <row r="102" spans="1:8" ht="28.8" x14ac:dyDescent="0.3">
      <c r="A102" s="43"/>
      <c r="B102" s="24"/>
      <c r="C102" s="25"/>
      <c r="D102" s="30" t="s">
        <v>181</v>
      </c>
      <c r="E102" s="30" t="s">
        <v>182</v>
      </c>
      <c r="F102" s="31">
        <v>15000</v>
      </c>
      <c r="G102" s="36"/>
      <c r="H102" s="36"/>
    </row>
    <row r="103" spans="1:8" ht="23.4" customHeight="1" x14ac:dyDescent="0.3">
      <c r="A103" s="43"/>
      <c r="B103" s="49">
        <f>F103</f>
        <v>30000</v>
      </c>
      <c r="C103" s="26" t="s">
        <v>8</v>
      </c>
      <c r="D103" s="30" t="s">
        <v>183</v>
      </c>
      <c r="E103" s="30" t="s">
        <v>184</v>
      </c>
      <c r="F103" s="31">
        <v>30000</v>
      </c>
      <c r="G103" s="36"/>
      <c r="H103" s="36"/>
    </row>
  </sheetData>
  <mergeCells count="30">
    <mergeCell ref="A91:A99"/>
    <mergeCell ref="B91:B99"/>
    <mergeCell ref="C91:C99"/>
    <mergeCell ref="A100:A103"/>
    <mergeCell ref="B100:B102"/>
    <mergeCell ref="C100:C102"/>
    <mergeCell ref="A45:A62"/>
    <mergeCell ref="B45:B62"/>
    <mergeCell ref="C45:C62"/>
    <mergeCell ref="A63:A90"/>
    <mergeCell ref="B63:B90"/>
    <mergeCell ref="C63:C90"/>
    <mergeCell ref="A22:A44"/>
    <mergeCell ref="B22:B41"/>
    <mergeCell ref="C22:C41"/>
    <mergeCell ref="B42:B44"/>
    <mergeCell ref="C42:C44"/>
    <mergeCell ref="B10:B18"/>
    <mergeCell ref="C10:C18"/>
    <mergeCell ref="A1:A9"/>
    <mergeCell ref="D1:D2"/>
    <mergeCell ref="A10:A21"/>
    <mergeCell ref="B6:B9"/>
    <mergeCell ref="C6:C9"/>
    <mergeCell ref="B1:B2"/>
    <mergeCell ref="C1:C2"/>
    <mergeCell ref="E1:E2"/>
    <mergeCell ref="F1:H1"/>
    <mergeCell ref="B3:B4"/>
    <mergeCell ref="C3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9B1FE-BCE4-45D7-B231-F1F14E3467D1}">
  <sheetPr>
    <tabColor theme="6" tint="0.79998168889431442"/>
  </sheetPr>
  <dimension ref="A1:G120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4" sqref="D4"/>
    </sheetView>
  </sheetViews>
  <sheetFormatPr defaultRowHeight="14.4" x14ac:dyDescent="0.3"/>
  <cols>
    <col min="1" max="1" width="38.6640625" customWidth="1"/>
    <col min="2" max="2" width="16.44140625" customWidth="1"/>
    <col min="3" max="3" width="23.109375" customWidth="1"/>
    <col min="4" max="4" width="42.109375" customWidth="1"/>
    <col min="5" max="5" width="60.109375" customWidth="1"/>
    <col min="6" max="6" width="19.109375" customWidth="1"/>
    <col min="7" max="7" width="17.88671875" customWidth="1"/>
  </cols>
  <sheetData>
    <row r="1" spans="1:7" ht="23.4" customHeight="1" x14ac:dyDescent="0.3">
      <c r="A1" s="38" t="s">
        <v>217</v>
      </c>
      <c r="B1" s="11" t="s">
        <v>0</v>
      </c>
      <c r="C1" s="13" t="s">
        <v>1</v>
      </c>
      <c r="D1" s="20" t="s">
        <v>214</v>
      </c>
      <c r="E1" s="15" t="s">
        <v>215</v>
      </c>
      <c r="F1" s="17" t="s">
        <v>2</v>
      </c>
      <c r="G1" s="18"/>
    </row>
    <row r="2" spans="1:7" ht="58.2" customHeight="1" x14ac:dyDescent="0.3">
      <c r="A2" s="22"/>
      <c r="B2" s="12"/>
      <c r="C2" s="14"/>
      <c r="D2" s="23"/>
      <c r="E2" s="16"/>
      <c r="F2" s="1" t="s">
        <v>4</v>
      </c>
      <c r="G2" s="1" t="s">
        <v>209</v>
      </c>
    </row>
    <row r="3" spans="1:7" ht="28.8" x14ac:dyDescent="0.3">
      <c r="A3" s="22"/>
      <c r="B3" s="53">
        <f>F3+F4+G5</f>
        <v>464495.74</v>
      </c>
      <c r="C3" s="8" t="s">
        <v>5</v>
      </c>
      <c r="D3" s="4" t="s">
        <v>21</v>
      </c>
      <c r="E3" s="19" t="s">
        <v>190</v>
      </c>
      <c r="F3" s="34">
        <v>42384</v>
      </c>
      <c r="G3" s="35"/>
    </row>
    <row r="4" spans="1:7" ht="86.4" x14ac:dyDescent="0.3">
      <c r="A4" s="22"/>
      <c r="B4" s="55"/>
      <c r="C4" s="9"/>
      <c r="D4" s="4" t="s">
        <v>226</v>
      </c>
      <c r="E4" s="19" t="s">
        <v>189</v>
      </c>
      <c r="F4" s="35">
        <v>328095.12</v>
      </c>
      <c r="G4" s="31"/>
    </row>
    <row r="5" spans="1:7" ht="28.8" x14ac:dyDescent="0.3">
      <c r="A5" s="22"/>
      <c r="B5" s="54"/>
      <c r="C5" s="10"/>
      <c r="D5" s="4" t="s">
        <v>223</v>
      </c>
      <c r="E5" s="2" t="s">
        <v>227</v>
      </c>
      <c r="F5" s="34"/>
      <c r="G5" s="56">
        <v>94016.62</v>
      </c>
    </row>
    <row r="6" spans="1:7" ht="28.8" x14ac:dyDescent="0.3">
      <c r="A6" s="22"/>
      <c r="B6" s="52">
        <f>F6</f>
        <v>14021.49</v>
      </c>
      <c r="C6" s="26" t="s">
        <v>8</v>
      </c>
      <c r="D6" s="4" t="s">
        <v>211</v>
      </c>
      <c r="E6" s="3" t="s">
        <v>188</v>
      </c>
      <c r="F6" s="34">
        <v>14021.49</v>
      </c>
      <c r="G6" s="35"/>
    </row>
    <row r="7" spans="1:7" ht="28.8" x14ac:dyDescent="0.3">
      <c r="A7" s="22"/>
      <c r="B7" s="6">
        <f>F7+F8+F9</f>
        <v>67898.350000000006</v>
      </c>
      <c r="C7" s="8" t="s">
        <v>10</v>
      </c>
      <c r="D7" s="4" t="s">
        <v>212</v>
      </c>
      <c r="E7" s="4" t="s">
        <v>187</v>
      </c>
      <c r="F7" s="34">
        <v>40000</v>
      </c>
      <c r="G7" s="35"/>
    </row>
    <row r="8" spans="1:7" ht="46.2" customHeight="1" x14ac:dyDescent="0.3">
      <c r="A8" s="22"/>
      <c r="B8" s="6"/>
      <c r="C8" s="9"/>
      <c r="D8" s="4" t="s">
        <v>224</v>
      </c>
      <c r="E8" s="4" t="s">
        <v>186</v>
      </c>
      <c r="F8" s="34">
        <v>16000</v>
      </c>
      <c r="G8" s="35"/>
    </row>
    <row r="9" spans="1:7" ht="28.8" x14ac:dyDescent="0.3">
      <c r="A9" s="39"/>
      <c r="B9" s="7"/>
      <c r="C9" s="10"/>
      <c r="D9" s="4" t="s">
        <v>225</v>
      </c>
      <c r="E9" s="4" t="s">
        <v>185</v>
      </c>
      <c r="F9" s="34">
        <v>11898.35</v>
      </c>
      <c r="G9" s="35"/>
    </row>
    <row r="10" spans="1:7" ht="28.8" x14ac:dyDescent="0.3">
      <c r="A10" s="37" t="s">
        <v>228</v>
      </c>
      <c r="B10" s="29">
        <f>SUM(F10:F15)</f>
        <v>189885.39</v>
      </c>
      <c r="C10" s="25" t="s">
        <v>10</v>
      </c>
      <c r="D10" s="59" t="s">
        <v>15</v>
      </c>
      <c r="E10" s="30" t="s">
        <v>208</v>
      </c>
      <c r="F10" s="31">
        <v>75921.820000000007</v>
      </c>
      <c r="G10" s="36"/>
    </row>
    <row r="11" spans="1:7" ht="28.8" x14ac:dyDescent="0.3">
      <c r="A11" s="21"/>
      <c r="B11" s="29"/>
      <c r="C11" s="25"/>
      <c r="D11" s="59" t="s">
        <v>15</v>
      </c>
      <c r="E11" s="30" t="s">
        <v>207</v>
      </c>
      <c r="F11" s="31">
        <v>89963.57</v>
      </c>
      <c r="G11" s="36"/>
    </row>
    <row r="12" spans="1:7" ht="28.8" x14ac:dyDescent="0.3">
      <c r="A12" s="21"/>
      <c r="B12" s="29"/>
      <c r="C12" s="25"/>
      <c r="D12" s="59" t="s">
        <v>17</v>
      </c>
      <c r="E12" s="30" t="s">
        <v>18</v>
      </c>
      <c r="F12" s="31">
        <v>5000</v>
      </c>
      <c r="G12" s="36"/>
    </row>
    <row r="13" spans="1:7" ht="28.8" x14ac:dyDescent="0.3">
      <c r="A13" s="21"/>
      <c r="B13" s="29"/>
      <c r="C13" s="25"/>
      <c r="D13" s="59" t="s">
        <v>19</v>
      </c>
      <c r="E13" s="30" t="s">
        <v>206</v>
      </c>
      <c r="F13" s="31">
        <v>10000</v>
      </c>
      <c r="G13" s="36"/>
    </row>
    <row r="14" spans="1:7" ht="72" x14ac:dyDescent="0.3">
      <c r="A14" s="21"/>
      <c r="B14" s="29"/>
      <c r="C14" s="25"/>
      <c r="D14" s="59" t="s">
        <v>205</v>
      </c>
      <c r="E14" s="30" t="s">
        <v>204</v>
      </c>
      <c r="F14" s="31">
        <v>5000</v>
      </c>
      <c r="G14" s="36"/>
    </row>
    <row r="15" spans="1:7" ht="57.6" x14ac:dyDescent="0.3">
      <c r="A15" s="21"/>
      <c r="B15" s="29"/>
      <c r="C15" s="25"/>
      <c r="D15" s="59" t="s">
        <v>38</v>
      </c>
      <c r="E15" s="30" t="s">
        <v>203</v>
      </c>
      <c r="F15" s="31">
        <v>4000</v>
      </c>
      <c r="G15" s="36"/>
    </row>
    <row r="16" spans="1:7" ht="28.8" x14ac:dyDescent="0.3">
      <c r="A16" s="21"/>
      <c r="B16" s="29">
        <f>SUM(F16:F18)</f>
        <v>411300</v>
      </c>
      <c r="C16" s="25" t="s">
        <v>5</v>
      </c>
      <c r="D16" s="59" t="s">
        <v>33</v>
      </c>
      <c r="E16" s="30" t="s">
        <v>34</v>
      </c>
      <c r="F16" s="31">
        <v>20000</v>
      </c>
      <c r="G16" s="36"/>
    </row>
    <row r="17" spans="1:7" ht="43.2" x14ac:dyDescent="0.3">
      <c r="A17" s="21"/>
      <c r="B17" s="29"/>
      <c r="C17" s="25"/>
      <c r="D17" s="59" t="s">
        <v>135</v>
      </c>
      <c r="E17" s="30" t="s">
        <v>202</v>
      </c>
      <c r="F17" s="31">
        <v>10000</v>
      </c>
      <c r="G17" s="36"/>
    </row>
    <row r="18" spans="1:7" ht="28.8" x14ac:dyDescent="0.3">
      <c r="A18" s="21"/>
      <c r="B18" s="29"/>
      <c r="C18" s="25"/>
      <c r="D18" s="59" t="s">
        <v>21</v>
      </c>
      <c r="E18" s="30" t="s">
        <v>201</v>
      </c>
      <c r="F18" s="31">
        <v>381300</v>
      </c>
      <c r="G18" s="36"/>
    </row>
    <row r="19" spans="1:7" ht="28.8" x14ac:dyDescent="0.3">
      <c r="A19" s="21"/>
      <c r="B19" s="29">
        <f>SUM(F19:F25)</f>
        <v>864719.35999999999</v>
      </c>
      <c r="C19" s="25" t="s">
        <v>8</v>
      </c>
      <c r="D19" s="59" t="s">
        <v>35</v>
      </c>
      <c r="E19" s="33" t="s">
        <v>36</v>
      </c>
      <c r="F19" s="31">
        <v>15000</v>
      </c>
      <c r="G19" s="36"/>
    </row>
    <row r="20" spans="1:7" x14ac:dyDescent="0.3">
      <c r="A20" s="21"/>
      <c r="B20" s="29"/>
      <c r="C20" s="25"/>
      <c r="D20" s="59" t="s">
        <v>38</v>
      </c>
      <c r="E20" s="33" t="s">
        <v>200</v>
      </c>
      <c r="F20" s="31">
        <v>87821.46</v>
      </c>
      <c r="G20" s="36"/>
    </row>
    <row r="21" spans="1:7" ht="28.8" x14ac:dyDescent="0.3">
      <c r="A21" s="21"/>
      <c r="B21" s="29"/>
      <c r="C21" s="25"/>
      <c r="D21" s="59" t="s">
        <v>38</v>
      </c>
      <c r="E21" s="33" t="s">
        <v>199</v>
      </c>
      <c r="F21" s="31">
        <v>62178.54</v>
      </c>
      <c r="G21" s="36"/>
    </row>
    <row r="22" spans="1:7" ht="43.2" x14ac:dyDescent="0.3">
      <c r="A22" s="21"/>
      <c r="B22" s="29"/>
      <c r="C22" s="25"/>
      <c r="D22" s="59" t="s">
        <v>195</v>
      </c>
      <c r="E22" s="33" t="s">
        <v>198</v>
      </c>
      <c r="F22" s="31">
        <v>329025.13</v>
      </c>
      <c r="G22" s="36"/>
    </row>
    <row r="23" spans="1:7" ht="28.8" x14ac:dyDescent="0.3">
      <c r="A23" s="21"/>
      <c r="B23" s="29"/>
      <c r="C23" s="25"/>
      <c r="D23" s="59" t="s">
        <v>195</v>
      </c>
      <c r="E23" s="33" t="s">
        <v>197</v>
      </c>
      <c r="F23" s="31">
        <v>185503.74</v>
      </c>
      <c r="G23" s="36"/>
    </row>
    <row r="24" spans="1:7" x14ac:dyDescent="0.3">
      <c r="A24" s="21"/>
      <c r="B24" s="29"/>
      <c r="C24" s="25"/>
      <c r="D24" s="59" t="s">
        <v>195</v>
      </c>
      <c r="E24" s="33" t="s">
        <v>196</v>
      </c>
      <c r="F24" s="31">
        <v>103342.76</v>
      </c>
      <c r="G24" s="36"/>
    </row>
    <row r="25" spans="1:7" ht="28.8" x14ac:dyDescent="0.3">
      <c r="A25" s="21"/>
      <c r="B25" s="29"/>
      <c r="C25" s="25"/>
      <c r="D25" s="59" t="s">
        <v>195</v>
      </c>
      <c r="E25" s="33" t="s">
        <v>194</v>
      </c>
      <c r="F25" s="31">
        <v>81847.73</v>
      </c>
      <c r="G25" s="36"/>
    </row>
    <row r="26" spans="1:7" x14ac:dyDescent="0.3">
      <c r="A26" s="21"/>
      <c r="B26" s="29">
        <f>SUM(F26:F28)</f>
        <v>36757.039999999994</v>
      </c>
      <c r="C26" s="25" t="s">
        <v>37</v>
      </c>
      <c r="D26" s="59" t="s">
        <v>38</v>
      </c>
      <c r="E26" s="30" t="s">
        <v>39</v>
      </c>
      <c r="F26" s="31">
        <v>31889.26</v>
      </c>
      <c r="G26" s="36"/>
    </row>
    <row r="27" spans="1:7" ht="72" x14ac:dyDescent="0.3">
      <c r="A27" s="21"/>
      <c r="B27" s="29"/>
      <c r="C27" s="25"/>
      <c r="D27" s="59" t="s">
        <v>192</v>
      </c>
      <c r="E27" s="30" t="s">
        <v>193</v>
      </c>
      <c r="F27" s="31">
        <v>3171</v>
      </c>
      <c r="G27" s="36"/>
    </row>
    <row r="28" spans="1:7" ht="57.6" customHeight="1" x14ac:dyDescent="0.3">
      <c r="A28" s="21"/>
      <c r="B28" s="29"/>
      <c r="C28" s="25"/>
      <c r="D28" s="59" t="s">
        <v>192</v>
      </c>
      <c r="E28" s="30" t="s">
        <v>191</v>
      </c>
      <c r="F28" s="31">
        <v>1696.78</v>
      </c>
      <c r="G28" s="36"/>
    </row>
    <row r="29" spans="1:7" ht="28.8" x14ac:dyDescent="0.3">
      <c r="A29" s="46" t="s">
        <v>359</v>
      </c>
      <c r="B29" s="29">
        <f>SUM(F29:F51)</f>
        <v>32594.01</v>
      </c>
      <c r="C29" s="25" t="s">
        <v>5</v>
      </c>
      <c r="D29" s="59" t="s">
        <v>229</v>
      </c>
      <c r="E29" s="30" t="s">
        <v>230</v>
      </c>
      <c r="F29" s="31">
        <v>1500</v>
      </c>
      <c r="G29" s="36"/>
    </row>
    <row r="30" spans="1:7" ht="43.2" x14ac:dyDescent="0.3">
      <c r="A30" s="40"/>
      <c r="B30" s="29"/>
      <c r="C30" s="25"/>
      <c r="D30" s="59" t="s">
        <v>231</v>
      </c>
      <c r="E30" s="30" t="s">
        <v>232</v>
      </c>
      <c r="F30" s="31">
        <v>1500</v>
      </c>
      <c r="G30" s="36"/>
    </row>
    <row r="31" spans="1:7" ht="28.8" x14ac:dyDescent="0.3">
      <c r="A31" s="40"/>
      <c r="B31" s="29"/>
      <c r="C31" s="25"/>
      <c r="D31" s="59" t="s">
        <v>233</v>
      </c>
      <c r="E31" s="30" t="s">
        <v>234</v>
      </c>
      <c r="F31" s="31">
        <v>1500</v>
      </c>
      <c r="G31" s="36"/>
    </row>
    <row r="32" spans="1:7" ht="28.8" x14ac:dyDescent="0.3">
      <c r="A32" s="40"/>
      <c r="B32" s="29"/>
      <c r="C32" s="25"/>
      <c r="D32" s="59" t="s">
        <v>235</v>
      </c>
      <c r="E32" s="30" t="s">
        <v>236</v>
      </c>
      <c r="F32" s="31">
        <v>1450</v>
      </c>
      <c r="G32" s="36"/>
    </row>
    <row r="33" spans="1:7" ht="28.8" x14ac:dyDescent="0.3">
      <c r="A33" s="40"/>
      <c r="B33" s="29"/>
      <c r="C33" s="25"/>
      <c r="D33" s="59" t="s">
        <v>237</v>
      </c>
      <c r="E33" s="30" t="s">
        <v>238</v>
      </c>
      <c r="F33" s="31">
        <v>1500</v>
      </c>
      <c r="G33" s="36"/>
    </row>
    <row r="34" spans="1:7" ht="28.8" x14ac:dyDescent="0.3">
      <c r="A34" s="40"/>
      <c r="B34" s="29"/>
      <c r="C34" s="25"/>
      <c r="D34" s="59" t="s">
        <v>239</v>
      </c>
      <c r="E34" s="30" t="s">
        <v>240</v>
      </c>
      <c r="F34" s="31">
        <v>1440</v>
      </c>
      <c r="G34" s="36"/>
    </row>
    <row r="35" spans="1:7" ht="28.8" x14ac:dyDescent="0.3">
      <c r="A35" s="40"/>
      <c r="B35" s="29"/>
      <c r="C35" s="25"/>
      <c r="D35" s="59" t="s">
        <v>241</v>
      </c>
      <c r="E35" s="30" t="s">
        <v>242</v>
      </c>
      <c r="F35" s="31">
        <v>1500</v>
      </c>
      <c r="G35" s="36"/>
    </row>
    <row r="36" spans="1:7" ht="28.8" x14ac:dyDescent="0.3">
      <c r="A36" s="40"/>
      <c r="B36" s="29"/>
      <c r="C36" s="25"/>
      <c r="D36" s="59" t="s">
        <v>243</v>
      </c>
      <c r="E36" s="30" t="s">
        <v>244</v>
      </c>
      <c r="F36" s="31">
        <v>1250</v>
      </c>
      <c r="G36" s="36"/>
    </row>
    <row r="37" spans="1:7" x14ac:dyDescent="0.3">
      <c r="A37" s="40"/>
      <c r="B37" s="29"/>
      <c r="C37" s="25"/>
      <c r="D37" s="59" t="s">
        <v>245</v>
      </c>
      <c r="E37" s="30" t="s">
        <v>246</v>
      </c>
      <c r="F37" s="31">
        <v>1500</v>
      </c>
      <c r="G37" s="36"/>
    </row>
    <row r="38" spans="1:7" ht="43.2" x14ac:dyDescent="0.3">
      <c r="A38" s="40"/>
      <c r="B38" s="29"/>
      <c r="C38" s="25"/>
      <c r="D38" s="59" t="s">
        <v>247</v>
      </c>
      <c r="E38" s="30" t="s">
        <v>248</v>
      </c>
      <c r="F38" s="31">
        <v>606</v>
      </c>
      <c r="G38" s="36"/>
    </row>
    <row r="39" spans="1:7" ht="28.8" x14ac:dyDescent="0.3">
      <c r="A39" s="40"/>
      <c r="B39" s="29"/>
      <c r="C39" s="25"/>
      <c r="D39" s="59" t="s">
        <v>249</v>
      </c>
      <c r="E39" s="30" t="s">
        <v>250</v>
      </c>
      <c r="F39" s="31">
        <v>1500</v>
      </c>
      <c r="G39" s="36"/>
    </row>
    <row r="40" spans="1:7" x14ac:dyDescent="0.3">
      <c r="A40" s="40"/>
      <c r="B40" s="29"/>
      <c r="C40" s="25"/>
      <c r="D40" s="59" t="s">
        <v>251</v>
      </c>
      <c r="E40" s="30" t="s">
        <v>252</v>
      </c>
      <c r="F40" s="31">
        <v>1200</v>
      </c>
      <c r="G40" s="36"/>
    </row>
    <row r="41" spans="1:7" ht="28.8" x14ac:dyDescent="0.3">
      <c r="A41" s="40"/>
      <c r="B41" s="29"/>
      <c r="C41" s="25"/>
      <c r="D41" s="59" t="s">
        <v>253</v>
      </c>
      <c r="E41" s="30" t="s">
        <v>254</v>
      </c>
      <c r="F41" s="31">
        <v>1500</v>
      </c>
      <c r="G41" s="36"/>
    </row>
    <row r="42" spans="1:7" ht="28.8" x14ac:dyDescent="0.3">
      <c r="A42" s="40"/>
      <c r="B42" s="29"/>
      <c r="C42" s="25"/>
      <c r="D42" s="59" t="s">
        <v>255</v>
      </c>
      <c r="E42" s="30" t="s">
        <v>256</v>
      </c>
      <c r="F42" s="31">
        <v>1280</v>
      </c>
      <c r="G42" s="36"/>
    </row>
    <row r="43" spans="1:7" ht="28.8" x14ac:dyDescent="0.3">
      <c r="A43" s="40"/>
      <c r="B43" s="29"/>
      <c r="C43" s="25"/>
      <c r="D43" s="59" t="s">
        <v>257</v>
      </c>
      <c r="E43" s="30" t="s">
        <v>258</v>
      </c>
      <c r="F43" s="31">
        <v>1468.01</v>
      </c>
      <c r="G43" s="36"/>
    </row>
    <row r="44" spans="1:7" ht="43.2" x14ac:dyDescent="0.3">
      <c r="A44" s="40"/>
      <c r="B44" s="29"/>
      <c r="C44" s="25"/>
      <c r="D44" s="59" t="s">
        <v>259</v>
      </c>
      <c r="E44" s="30" t="s">
        <v>260</v>
      </c>
      <c r="F44" s="31">
        <v>1500</v>
      </c>
      <c r="G44" s="36"/>
    </row>
    <row r="45" spans="1:7" ht="28.8" x14ac:dyDescent="0.3">
      <c r="A45" s="40"/>
      <c r="B45" s="29"/>
      <c r="C45" s="25"/>
      <c r="D45" s="59" t="s">
        <v>261</v>
      </c>
      <c r="E45" s="30" t="s">
        <v>262</v>
      </c>
      <c r="F45" s="31">
        <v>1500</v>
      </c>
      <c r="G45" s="36"/>
    </row>
    <row r="46" spans="1:7" ht="28.8" x14ac:dyDescent="0.3">
      <c r="A46" s="40"/>
      <c r="B46" s="29"/>
      <c r="C46" s="25"/>
      <c r="D46" s="59" t="s">
        <v>263</v>
      </c>
      <c r="E46" s="30" t="s">
        <v>264</v>
      </c>
      <c r="F46" s="31">
        <v>1400</v>
      </c>
      <c r="G46" s="36"/>
    </row>
    <row r="47" spans="1:7" ht="43.2" x14ac:dyDescent="0.3">
      <c r="A47" s="40"/>
      <c r="B47" s="29"/>
      <c r="C47" s="25"/>
      <c r="D47" s="59" t="s">
        <v>265</v>
      </c>
      <c r="E47" s="30" t="s">
        <v>266</v>
      </c>
      <c r="F47" s="31">
        <v>1500</v>
      </c>
      <c r="G47" s="36"/>
    </row>
    <row r="48" spans="1:7" ht="28.8" x14ac:dyDescent="0.3">
      <c r="A48" s="40"/>
      <c r="B48" s="29"/>
      <c r="C48" s="25"/>
      <c r="D48" s="59" t="s">
        <v>267</v>
      </c>
      <c r="E48" s="30" t="s">
        <v>268</v>
      </c>
      <c r="F48" s="31">
        <v>1500</v>
      </c>
      <c r="G48" s="36"/>
    </row>
    <row r="49" spans="1:7" ht="28.8" x14ac:dyDescent="0.3">
      <c r="A49" s="40"/>
      <c r="B49" s="29"/>
      <c r="C49" s="25"/>
      <c r="D49" s="59" t="s">
        <v>269</v>
      </c>
      <c r="E49" s="30" t="s">
        <v>270</v>
      </c>
      <c r="F49" s="31">
        <v>1500</v>
      </c>
      <c r="G49" s="36"/>
    </row>
    <row r="50" spans="1:7" ht="28.8" x14ac:dyDescent="0.3">
      <c r="A50" s="40"/>
      <c r="B50" s="29"/>
      <c r="C50" s="25"/>
      <c r="D50" s="59" t="s">
        <v>271</v>
      </c>
      <c r="E50" s="30" t="s">
        <v>272</v>
      </c>
      <c r="F50" s="31">
        <v>1500</v>
      </c>
      <c r="G50" s="36"/>
    </row>
    <row r="51" spans="1:7" ht="28.8" x14ac:dyDescent="0.3">
      <c r="A51" s="40"/>
      <c r="B51" s="29"/>
      <c r="C51" s="25"/>
      <c r="D51" s="59" t="s">
        <v>273</v>
      </c>
      <c r="E51" s="30" t="s">
        <v>274</v>
      </c>
      <c r="F51" s="31">
        <v>1500</v>
      </c>
      <c r="G51" s="36"/>
    </row>
    <row r="52" spans="1:7" ht="28.8" x14ac:dyDescent="0.3">
      <c r="A52" s="40"/>
      <c r="B52" s="29">
        <f>SUM(F52:F54)</f>
        <v>3789</v>
      </c>
      <c r="C52" s="25" t="s">
        <v>80</v>
      </c>
      <c r="D52" s="59" t="s">
        <v>275</v>
      </c>
      <c r="E52" s="30" t="s">
        <v>276</v>
      </c>
      <c r="F52" s="31">
        <v>1500</v>
      </c>
      <c r="G52" s="36"/>
    </row>
    <row r="53" spans="1:7" ht="28.8" x14ac:dyDescent="0.3">
      <c r="A53" s="40"/>
      <c r="B53" s="29"/>
      <c r="C53" s="25"/>
      <c r="D53" s="59" t="s">
        <v>277</v>
      </c>
      <c r="E53" s="30" t="s">
        <v>278</v>
      </c>
      <c r="F53" s="31">
        <v>1050</v>
      </c>
      <c r="G53" s="36"/>
    </row>
    <row r="54" spans="1:7" ht="28.8" x14ac:dyDescent="0.3">
      <c r="A54" s="50"/>
      <c r="B54" s="29"/>
      <c r="C54" s="25"/>
      <c r="D54" s="59" t="s">
        <v>279</v>
      </c>
      <c r="E54" s="30" t="s">
        <v>280</v>
      </c>
      <c r="F54" s="31">
        <v>1239</v>
      </c>
      <c r="G54" s="36"/>
    </row>
    <row r="55" spans="1:7" ht="28.8" x14ac:dyDescent="0.3">
      <c r="A55" s="46" t="s">
        <v>358</v>
      </c>
      <c r="B55" s="29">
        <f>SUM(F55:F77)</f>
        <v>49774.44</v>
      </c>
      <c r="C55" s="25" t="s">
        <v>10</v>
      </c>
      <c r="D55" s="59" t="s">
        <v>281</v>
      </c>
      <c r="E55" s="33" t="s">
        <v>88</v>
      </c>
      <c r="F55" s="31">
        <v>2994.18</v>
      </c>
      <c r="G55" s="36"/>
    </row>
    <row r="56" spans="1:7" ht="28.8" x14ac:dyDescent="0.3">
      <c r="A56" s="40"/>
      <c r="B56" s="29"/>
      <c r="C56" s="25"/>
      <c r="D56" s="59" t="s">
        <v>15</v>
      </c>
      <c r="E56" s="33" t="s">
        <v>88</v>
      </c>
      <c r="F56" s="31">
        <v>2955</v>
      </c>
      <c r="G56" s="36"/>
    </row>
    <row r="57" spans="1:7" ht="28.8" x14ac:dyDescent="0.3">
      <c r="A57" s="40"/>
      <c r="B57" s="29"/>
      <c r="C57" s="25"/>
      <c r="D57" s="59" t="s">
        <v>282</v>
      </c>
      <c r="E57" s="33" t="s">
        <v>88</v>
      </c>
      <c r="F57" s="31">
        <v>2999</v>
      </c>
      <c r="G57" s="36"/>
    </row>
    <row r="58" spans="1:7" ht="28.8" x14ac:dyDescent="0.3">
      <c r="A58" s="40"/>
      <c r="B58" s="29"/>
      <c r="C58" s="25"/>
      <c r="D58" s="59" t="s">
        <v>283</v>
      </c>
      <c r="E58" s="33" t="s">
        <v>88</v>
      </c>
      <c r="F58" s="31">
        <v>3000</v>
      </c>
      <c r="G58" s="36"/>
    </row>
    <row r="59" spans="1:7" ht="28.8" x14ac:dyDescent="0.3">
      <c r="A59" s="40"/>
      <c r="B59" s="29"/>
      <c r="C59" s="25"/>
      <c r="D59" s="59" t="s">
        <v>284</v>
      </c>
      <c r="E59" s="33" t="s">
        <v>88</v>
      </c>
      <c r="F59" s="31">
        <v>1953.3200000000002</v>
      </c>
      <c r="G59" s="36"/>
    </row>
    <row r="60" spans="1:7" ht="28.8" x14ac:dyDescent="0.3">
      <c r="A60" s="40"/>
      <c r="B60" s="29"/>
      <c r="C60" s="25"/>
      <c r="D60" s="59" t="s">
        <v>285</v>
      </c>
      <c r="E60" s="33" t="s">
        <v>88</v>
      </c>
      <c r="F60" s="31">
        <v>3000</v>
      </c>
      <c r="G60" s="36"/>
    </row>
    <row r="61" spans="1:7" ht="28.8" x14ac:dyDescent="0.3">
      <c r="A61" s="40"/>
      <c r="B61" s="29"/>
      <c r="C61" s="25"/>
      <c r="D61" s="59" t="s">
        <v>286</v>
      </c>
      <c r="E61" s="33" t="s">
        <v>88</v>
      </c>
      <c r="F61" s="31">
        <v>2995.2599999999998</v>
      </c>
      <c r="G61" s="36"/>
    </row>
    <row r="62" spans="1:7" ht="28.8" x14ac:dyDescent="0.3">
      <c r="A62" s="40"/>
      <c r="B62" s="29"/>
      <c r="C62" s="25"/>
      <c r="D62" s="59" t="s">
        <v>287</v>
      </c>
      <c r="E62" s="33" t="s">
        <v>88</v>
      </c>
      <c r="F62" s="31">
        <v>2995</v>
      </c>
      <c r="G62" s="36"/>
    </row>
    <row r="63" spans="1:7" ht="28.8" x14ac:dyDescent="0.3">
      <c r="A63" s="40"/>
      <c r="B63" s="29"/>
      <c r="C63" s="25"/>
      <c r="D63" s="59" t="s">
        <v>288</v>
      </c>
      <c r="E63" s="33" t="s">
        <v>88</v>
      </c>
      <c r="F63" s="31">
        <v>2213.17</v>
      </c>
      <c r="G63" s="36"/>
    </row>
    <row r="64" spans="1:7" ht="28.8" x14ac:dyDescent="0.3">
      <c r="A64" s="40"/>
      <c r="B64" s="29"/>
      <c r="C64" s="25"/>
      <c r="D64" s="59" t="s">
        <v>289</v>
      </c>
      <c r="E64" s="33" t="s">
        <v>88</v>
      </c>
      <c r="F64" s="31">
        <v>2686.46</v>
      </c>
      <c r="G64" s="36"/>
    </row>
    <row r="65" spans="1:7" ht="28.8" x14ac:dyDescent="0.3">
      <c r="A65" s="40"/>
      <c r="B65" s="29"/>
      <c r="C65" s="25"/>
      <c r="D65" s="59" t="s">
        <v>290</v>
      </c>
      <c r="E65" s="33" t="s">
        <v>88</v>
      </c>
      <c r="F65" s="31">
        <v>2530</v>
      </c>
      <c r="G65" s="36"/>
    </row>
    <row r="66" spans="1:7" ht="28.8" x14ac:dyDescent="0.3">
      <c r="A66" s="40"/>
      <c r="B66" s="29"/>
      <c r="C66" s="25"/>
      <c r="D66" s="59" t="s">
        <v>291</v>
      </c>
      <c r="E66" s="33" t="s">
        <v>88</v>
      </c>
      <c r="F66" s="31">
        <v>2970</v>
      </c>
      <c r="G66" s="36"/>
    </row>
    <row r="67" spans="1:7" ht="28.8" x14ac:dyDescent="0.3">
      <c r="A67" s="40"/>
      <c r="B67" s="29"/>
      <c r="C67" s="25"/>
      <c r="D67" s="59" t="s">
        <v>292</v>
      </c>
      <c r="E67" s="33" t="s">
        <v>88</v>
      </c>
      <c r="F67" s="31">
        <v>2900</v>
      </c>
      <c r="G67" s="36"/>
    </row>
    <row r="68" spans="1:7" ht="28.8" x14ac:dyDescent="0.3">
      <c r="A68" s="40"/>
      <c r="B68" s="29"/>
      <c r="C68" s="25"/>
      <c r="D68" s="59" t="s">
        <v>293</v>
      </c>
      <c r="E68" s="33" t="s">
        <v>294</v>
      </c>
      <c r="F68" s="31">
        <v>1399.51</v>
      </c>
      <c r="G68" s="36"/>
    </row>
    <row r="69" spans="1:7" ht="28.8" x14ac:dyDescent="0.3">
      <c r="A69" s="40"/>
      <c r="B69" s="29"/>
      <c r="C69" s="25"/>
      <c r="D69" s="59" t="s">
        <v>295</v>
      </c>
      <c r="E69" s="33" t="s">
        <v>294</v>
      </c>
      <c r="F69" s="31">
        <v>1370</v>
      </c>
      <c r="G69" s="36"/>
    </row>
    <row r="70" spans="1:7" ht="28.8" x14ac:dyDescent="0.3">
      <c r="A70" s="40"/>
      <c r="B70" s="29"/>
      <c r="C70" s="25"/>
      <c r="D70" s="59" t="s">
        <v>296</v>
      </c>
      <c r="E70" s="33" t="s">
        <v>294</v>
      </c>
      <c r="F70" s="31">
        <v>1400</v>
      </c>
      <c r="G70" s="36"/>
    </row>
    <row r="71" spans="1:7" ht="28.8" x14ac:dyDescent="0.3">
      <c r="A71" s="40"/>
      <c r="B71" s="29"/>
      <c r="C71" s="25"/>
      <c r="D71" s="59" t="s">
        <v>297</v>
      </c>
      <c r="E71" s="33" t="s">
        <v>294</v>
      </c>
      <c r="F71" s="31">
        <v>1080</v>
      </c>
      <c r="G71" s="36"/>
    </row>
    <row r="72" spans="1:7" ht="28.8" x14ac:dyDescent="0.3">
      <c r="A72" s="40"/>
      <c r="B72" s="29"/>
      <c r="C72" s="25"/>
      <c r="D72" s="59" t="s">
        <v>298</v>
      </c>
      <c r="E72" s="33" t="s">
        <v>294</v>
      </c>
      <c r="F72" s="31">
        <v>1379.12</v>
      </c>
      <c r="G72" s="36"/>
    </row>
    <row r="73" spans="1:7" ht="28.8" x14ac:dyDescent="0.3">
      <c r="A73" s="40"/>
      <c r="B73" s="29"/>
      <c r="C73" s="25"/>
      <c r="D73" s="59" t="s">
        <v>104</v>
      </c>
      <c r="E73" s="33" t="s">
        <v>294</v>
      </c>
      <c r="F73" s="31">
        <v>1371.79</v>
      </c>
      <c r="G73" s="36"/>
    </row>
    <row r="74" spans="1:7" ht="28.8" x14ac:dyDescent="0.3">
      <c r="A74" s="40"/>
      <c r="B74" s="29"/>
      <c r="C74" s="25"/>
      <c r="D74" s="59" t="s">
        <v>299</v>
      </c>
      <c r="E74" s="33" t="s">
        <v>294</v>
      </c>
      <c r="F74" s="31">
        <v>1397.53</v>
      </c>
      <c r="G74" s="36"/>
    </row>
    <row r="75" spans="1:7" ht="28.8" x14ac:dyDescent="0.3">
      <c r="A75" s="40"/>
      <c r="B75" s="29"/>
      <c r="C75" s="25"/>
      <c r="D75" s="59" t="s">
        <v>300</v>
      </c>
      <c r="E75" s="33" t="s">
        <v>294</v>
      </c>
      <c r="F75" s="31">
        <v>1400</v>
      </c>
      <c r="G75" s="36"/>
    </row>
    <row r="76" spans="1:7" ht="28.8" x14ac:dyDescent="0.3">
      <c r="A76" s="40"/>
      <c r="B76" s="29"/>
      <c r="C76" s="25"/>
      <c r="D76" s="59" t="s">
        <v>301</v>
      </c>
      <c r="E76" s="33" t="s">
        <v>294</v>
      </c>
      <c r="F76" s="31">
        <v>1385.1</v>
      </c>
      <c r="G76" s="36"/>
    </row>
    <row r="77" spans="1:7" ht="28.8" x14ac:dyDescent="0.3">
      <c r="A77" s="50"/>
      <c r="B77" s="29"/>
      <c r="C77" s="25"/>
      <c r="D77" s="59" t="s">
        <v>302</v>
      </c>
      <c r="E77" s="33" t="s">
        <v>294</v>
      </c>
      <c r="F77" s="31">
        <v>1400</v>
      </c>
      <c r="G77" s="36"/>
    </row>
    <row r="78" spans="1:7" ht="28.8" x14ac:dyDescent="0.3">
      <c r="A78" s="40" t="s">
        <v>357</v>
      </c>
      <c r="B78" s="29">
        <f>SUM(F78:F103)</f>
        <v>353524.33</v>
      </c>
      <c r="C78" s="25" t="s">
        <v>8</v>
      </c>
      <c r="D78" s="59" t="s">
        <v>303</v>
      </c>
      <c r="E78" s="30" t="s">
        <v>304</v>
      </c>
      <c r="F78" s="31">
        <v>29786.1</v>
      </c>
      <c r="G78" s="36"/>
    </row>
    <row r="79" spans="1:7" ht="28.8" x14ac:dyDescent="0.3">
      <c r="A79" s="40"/>
      <c r="B79" s="29"/>
      <c r="C79" s="25"/>
      <c r="D79" s="59" t="s">
        <v>305</v>
      </c>
      <c r="E79" s="30" t="s">
        <v>306</v>
      </c>
      <c r="F79" s="31">
        <v>29875.13</v>
      </c>
      <c r="G79" s="36"/>
    </row>
    <row r="80" spans="1:7" ht="43.2" x14ac:dyDescent="0.3">
      <c r="A80" s="40"/>
      <c r="B80" s="29"/>
      <c r="C80" s="25"/>
      <c r="D80" s="59" t="s">
        <v>307</v>
      </c>
      <c r="E80" s="30" t="s">
        <v>308</v>
      </c>
      <c r="F80" s="31">
        <v>29920</v>
      </c>
      <c r="G80" s="36"/>
    </row>
    <row r="81" spans="1:7" ht="28.8" x14ac:dyDescent="0.3">
      <c r="A81" s="40"/>
      <c r="B81" s="29"/>
      <c r="C81" s="25"/>
      <c r="D81" s="59" t="s">
        <v>309</v>
      </c>
      <c r="E81" s="30" t="s">
        <v>310</v>
      </c>
      <c r="F81" s="31">
        <v>30000</v>
      </c>
      <c r="G81" s="36"/>
    </row>
    <row r="82" spans="1:7" ht="43.2" x14ac:dyDescent="0.3">
      <c r="A82" s="40"/>
      <c r="B82" s="29"/>
      <c r="C82" s="25"/>
      <c r="D82" s="59" t="s">
        <v>311</v>
      </c>
      <c r="E82" s="30" t="s">
        <v>312</v>
      </c>
      <c r="F82" s="31">
        <v>27500</v>
      </c>
      <c r="G82" s="36"/>
    </row>
    <row r="83" spans="1:7" ht="43.2" x14ac:dyDescent="0.3">
      <c r="A83" s="40"/>
      <c r="B83" s="29"/>
      <c r="C83" s="25"/>
      <c r="D83" s="59" t="s">
        <v>313</v>
      </c>
      <c r="E83" s="30" t="s">
        <v>314</v>
      </c>
      <c r="F83" s="31">
        <v>25121.599999999999</v>
      </c>
      <c r="G83" s="36"/>
    </row>
    <row r="84" spans="1:7" ht="28.8" x14ac:dyDescent="0.3">
      <c r="A84" s="40"/>
      <c r="B84" s="29"/>
      <c r="C84" s="25"/>
      <c r="D84" s="59" t="s">
        <v>315</v>
      </c>
      <c r="E84" s="30" t="s">
        <v>316</v>
      </c>
      <c r="F84" s="31">
        <v>6090.58</v>
      </c>
      <c r="G84" s="36"/>
    </row>
    <row r="85" spans="1:7" ht="28.8" x14ac:dyDescent="0.3">
      <c r="A85" s="40"/>
      <c r="B85" s="29"/>
      <c r="C85" s="25"/>
      <c r="D85" s="59" t="s">
        <v>317</v>
      </c>
      <c r="E85" s="30" t="s">
        <v>318</v>
      </c>
      <c r="F85" s="31">
        <v>24477</v>
      </c>
      <c r="G85" s="36"/>
    </row>
    <row r="86" spans="1:7" ht="28.8" x14ac:dyDescent="0.3">
      <c r="A86" s="40"/>
      <c r="B86" s="29"/>
      <c r="C86" s="25"/>
      <c r="D86" s="59" t="s">
        <v>319</v>
      </c>
      <c r="E86" s="30" t="s">
        <v>320</v>
      </c>
      <c r="F86" s="31">
        <v>23130</v>
      </c>
      <c r="G86" s="36"/>
    </row>
    <row r="87" spans="1:7" ht="57.6" x14ac:dyDescent="0.3">
      <c r="A87" s="40"/>
      <c r="B87" s="29"/>
      <c r="C87" s="25"/>
      <c r="D87" s="59" t="s">
        <v>321</v>
      </c>
      <c r="E87" s="30" t="s">
        <v>322</v>
      </c>
      <c r="F87" s="31">
        <v>29973.439999999999</v>
      </c>
      <c r="G87" s="36"/>
    </row>
    <row r="88" spans="1:7" ht="28.8" x14ac:dyDescent="0.3">
      <c r="A88" s="40"/>
      <c r="B88" s="29"/>
      <c r="C88" s="25"/>
      <c r="D88" s="59" t="s">
        <v>323</v>
      </c>
      <c r="E88" s="30" t="s">
        <v>324</v>
      </c>
      <c r="F88" s="31">
        <v>30000</v>
      </c>
      <c r="G88" s="36"/>
    </row>
    <row r="89" spans="1:7" ht="43.2" x14ac:dyDescent="0.3">
      <c r="A89" s="40"/>
      <c r="B89" s="29"/>
      <c r="C89" s="25"/>
      <c r="D89" s="59" t="s">
        <v>325</v>
      </c>
      <c r="E89" s="30" t="s">
        <v>326</v>
      </c>
      <c r="F89" s="31">
        <v>5000</v>
      </c>
      <c r="G89" s="36"/>
    </row>
    <row r="90" spans="1:7" ht="28.8" x14ac:dyDescent="0.3">
      <c r="A90" s="40"/>
      <c r="B90" s="29"/>
      <c r="C90" s="25"/>
      <c r="D90" s="59" t="s">
        <v>327</v>
      </c>
      <c r="E90" s="30" t="s">
        <v>328</v>
      </c>
      <c r="F90" s="31">
        <v>5000</v>
      </c>
      <c r="G90" s="36"/>
    </row>
    <row r="91" spans="1:7" ht="22.8" customHeight="1" x14ac:dyDescent="0.3">
      <c r="A91" s="40"/>
      <c r="B91" s="29"/>
      <c r="C91" s="25"/>
      <c r="D91" s="59" t="s">
        <v>329</v>
      </c>
      <c r="E91" s="30" t="s">
        <v>330</v>
      </c>
      <c r="F91" s="31">
        <v>4990</v>
      </c>
      <c r="G91" s="36"/>
    </row>
    <row r="92" spans="1:7" ht="43.2" x14ac:dyDescent="0.3">
      <c r="A92" s="40"/>
      <c r="B92" s="29"/>
      <c r="C92" s="25"/>
      <c r="D92" s="59" t="s">
        <v>331</v>
      </c>
      <c r="E92" s="30" t="s">
        <v>332</v>
      </c>
      <c r="F92" s="31">
        <v>5000</v>
      </c>
      <c r="G92" s="36"/>
    </row>
    <row r="93" spans="1:7" ht="43.2" x14ac:dyDescent="0.3">
      <c r="A93" s="40"/>
      <c r="B93" s="29"/>
      <c r="C93" s="25"/>
      <c r="D93" s="59" t="s">
        <v>333</v>
      </c>
      <c r="E93" s="30" t="s">
        <v>334</v>
      </c>
      <c r="F93" s="31">
        <v>4186</v>
      </c>
      <c r="G93" s="36"/>
    </row>
    <row r="94" spans="1:7" ht="43.2" x14ac:dyDescent="0.3">
      <c r="A94" s="40"/>
      <c r="B94" s="29"/>
      <c r="C94" s="25"/>
      <c r="D94" s="59" t="s">
        <v>145</v>
      </c>
      <c r="E94" s="30" t="s">
        <v>335</v>
      </c>
      <c r="F94" s="31">
        <v>2846.83</v>
      </c>
      <c r="G94" s="36"/>
    </row>
    <row r="95" spans="1:7" ht="43.2" x14ac:dyDescent="0.3">
      <c r="A95" s="40"/>
      <c r="B95" s="29"/>
      <c r="C95" s="25"/>
      <c r="D95" s="59" t="s">
        <v>336</v>
      </c>
      <c r="E95" s="30" t="s">
        <v>337</v>
      </c>
      <c r="F95" s="31">
        <v>5000</v>
      </c>
      <c r="G95" s="36"/>
    </row>
    <row r="96" spans="1:7" ht="28.8" x14ac:dyDescent="0.3">
      <c r="A96" s="40"/>
      <c r="B96" s="29"/>
      <c r="C96" s="25"/>
      <c r="D96" s="59" t="s">
        <v>338</v>
      </c>
      <c r="E96" s="30" t="s">
        <v>339</v>
      </c>
      <c r="F96" s="31">
        <v>5000</v>
      </c>
      <c r="G96" s="36"/>
    </row>
    <row r="97" spans="1:7" ht="43.2" x14ac:dyDescent="0.3">
      <c r="A97" s="40"/>
      <c r="B97" s="29"/>
      <c r="C97" s="25"/>
      <c r="D97" s="59" t="s">
        <v>54</v>
      </c>
      <c r="E97" s="30" t="s">
        <v>340</v>
      </c>
      <c r="F97" s="31">
        <v>1027.6500000000001</v>
      </c>
      <c r="G97" s="36"/>
    </row>
    <row r="98" spans="1:7" ht="43.2" x14ac:dyDescent="0.3">
      <c r="A98" s="40"/>
      <c r="B98" s="29"/>
      <c r="C98" s="25"/>
      <c r="D98" s="59" t="s">
        <v>143</v>
      </c>
      <c r="E98" s="30" t="s">
        <v>341</v>
      </c>
      <c r="F98" s="31">
        <v>5000</v>
      </c>
      <c r="G98" s="36"/>
    </row>
    <row r="99" spans="1:7" ht="43.2" x14ac:dyDescent="0.3">
      <c r="A99" s="40"/>
      <c r="B99" s="29"/>
      <c r="C99" s="25"/>
      <c r="D99" s="59" t="s">
        <v>153</v>
      </c>
      <c r="E99" s="30" t="s">
        <v>342</v>
      </c>
      <c r="F99" s="31">
        <v>5000</v>
      </c>
      <c r="G99" s="36"/>
    </row>
    <row r="100" spans="1:7" ht="43.2" x14ac:dyDescent="0.3">
      <c r="A100" s="40"/>
      <c r="B100" s="29"/>
      <c r="C100" s="25"/>
      <c r="D100" s="59" t="s">
        <v>157</v>
      </c>
      <c r="E100" s="30" t="s">
        <v>343</v>
      </c>
      <c r="F100" s="31">
        <v>5000</v>
      </c>
      <c r="G100" s="36"/>
    </row>
    <row r="101" spans="1:7" ht="28.8" x14ac:dyDescent="0.3">
      <c r="A101" s="40"/>
      <c r="B101" s="29"/>
      <c r="C101" s="25"/>
      <c r="D101" s="59" t="s">
        <v>147</v>
      </c>
      <c r="E101" s="30" t="s">
        <v>344</v>
      </c>
      <c r="F101" s="31">
        <v>5000</v>
      </c>
      <c r="G101" s="36"/>
    </row>
    <row r="102" spans="1:7" ht="43.2" x14ac:dyDescent="0.3">
      <c r="A102" s="40"/>
      <c r="B102" s="29"/>
      <c r="C102" s="25"/>
      <c r="D102" s="59" t="s">
        <v>131</v>
      </c>
      <c r="E102" s="30" t="s">
        <v>345</v>
      </c>
      <c r="F102" s="31">
        <v>4600</v>
      </c>
      <c r="G102" s="36"/>
    </row>
    <row r="103" spans="1:7" ht="43.2" x14ac:dyDescent="0.3">
      <c r="A103" s="40"/>
      <c r="B103" s="29"/>
      <c r="C103" s="25"/>
      <c r="D103" s="59" t="s">
        <v>346</v>
      </c>
      <c r="E103" s="30" t="s">
        <v>347</v>
      </c>
      <c r="F103" s="31">
        <v>5000</v>
      </c>
      <c r="G103" s="36"/>
    </row>
    <row r="104" spans="1:7" ht="43.2" x14ac:dyDescent="0.3">
      <c r="A104" s="45" t="s">
        <v>348</v>
      </c>
      <c r="B104" s="29">
        <f>SUM(F104:F107)</f>
        <v>99525.45</v>
      </c>
      <c r="C104" s="25" t="s">
        <v>10</v>
      </c>
      <c r="D104" s="59" t="s">
        <v>349</v>
      </c>
      <c r="E104" s="30" t="s">
        <v>350</v>
      </c>
      <c r="F104" s="31">
        <v>24580</v>
      </c>
      <c r="G104" s="36"/>
    </row>
    <row r="105" spans="1:7" ht="43.2" x14ac:dyDescent="0.3">
      <c r="A105" s="41"/>
      <c r="B105" s="29"/>
      <c r="C105" s="25"/>
      <c r="D105" s="59" t="s">
        <v>351</v>
      </c>
      <c r="E105" s="30" t="s">
        <v>352</v>
      </c>
      <c r="F105" s="31">
        <v>24969</v>
      </c>
      <c r="G105" s="36"/>
    </row>
    <row r="106" spans="1:7" ht="57.6" x14ac:dyDescent="0.3">
      <c r="A106" s="41"/>
      <c r="B106" s="29"/>
      <c r="C106" s="25"/>
      <c r="D106" s="59" t="s">
        <v>353</v>
      </c>
      <c r="E106" s="30" t="s">
        <v>354</v>
      </c>
      <c r="F106" s="31">
        <v>25000</v>
      </c>
      <c r="G106" s="36"/>
    </row>
    <row r="107" spans="1:7" ht="57.6" x14ac:dyDescent="0.3">
      <c r="A107" s="44"/>
      <c r="B107" s="29"/>
      <c r="C107" s="25"/>
      <c r="D107" s="59" t="s">
        <v>355</v>
      </c>
      <c r="E107" s="30" t="s">
        <v>356</v>
      </c>
      <c r="F107" s="31">
        <v>24976.45</v>
      </c>
      <c r="G107" s="36"/>
    </row>
    <row r="108" spans="1:7" ht="43.2" x14ac:dyDescent="0.3">
      <c r="A108" s="46" t="s">
        <v>221</v>
      </c>
      <c r="B108" s="29">
        <f>SUM(F108:F116)</f>
        <v>50000</v>
      </c>
      <c r="C108" s="25" t="s">
        <v>10</v>
      </c>
      <c r="D108" s="59" t="s">
        <v>159</v>
      </c>
      <c r="E108" s="30" t="s">
        <v>360</v>
      </c>
      <c r="F108" s="31">
        <v>3800</v>
      </c>
      <c r="G108" s="36"/>
    </row>
    <row r="109" spans="1:7" ht="43.2" x14ac:dyDescent="0.3">
      <c r="A109" s="40"/>
      <c r="B109" s="29"/>
      <c r="C109" s="25"/>
      <c r="D109" s="59" t="s">
        <v>161</v>
      </c>
      <c r="E109" s="30" t="s">
        <v>361</v>
      </c>
      <c r="F109" s="31">
        <v>10000</v>
      </c>
      <c r="G109" s="36"/>
    </row>
    <row r="110" spans="1:7" ht="43.2" x14ac:dyDescent="0.3">
      <c r="A110" s="40"/>
      <c r="B110" s="29"/>
      <c r="C110" s="25"/>
      <c r="D110" s="59" t="s">
        <v>163</v>
      </c>
      <c r="E110" s="30" t="s">
        <v>362</v>
      </c>
      <c r="F110" s="31">
        <v>6500</v>
      </c>
      <c r="G110" s="36"/>
    </row>
    <row r="111" spans="1:7" ht="43.2" x14ac:dyDescent="0.3">
      <c r="A111" s="40"/>
      <c r="B111" s="29"/>
      <c r="C111" s="25"/>
      <c r="D111" s="59" t="s">
        <v>165</v>
      </c>
      <c r="E111" s="30" t="s">
        <v>363</v>
      </c>
      <c r="F111" s="31">
        <v>3500</v>
      </c>
      <c r="G111" s="36"/>
    </row>
    <row r="112" spans="1:7" ht="57.6" x14ac:dyDescent="0.3">
      <c r="A112" s="40"/>
      <c r="B112" s="29"/>
      <c r="C112" s="25"/>
      <c r="D112" s="59" t="s">
        <v>167</v>
      </c>
      <c r="E112" s="30" t="s">
        <v>364</v>
      </c>
      <c r="F112" s="31">
        <v>2500</v>
      </c>
      <c r="G112" s="36"/>
    </row>
    <row r="113" spans="1:7" ht="43.2" x14ac:dyDescent="0.3">
      <c r="A113" s="40"/>
      <c r="B113" s="29"/>
      <c r="C113" s="25"/>
      <c r="D113" s="59" t="s">
        <v>169</v>
      </c>
      <c r="E113" s="30" t="s">
        <v>365</v>
      </c>
      <c r="F113" s="31">
        <v>2000</v>
      </c>
      <c r="G113" s="36"/>
    </row>
    <row r="114" spans="1:7" ht="43.2" x14ac:dyDescent="0.3">
      <c r="A114" s="40"/>
      <c r="B114" s="29"/>
      <c r="C114" s="25"/>
      <c r="D114" s="59" t="s">
        <v>171</v>
      </c>
      <c r="E114" s="30" t="s">
        <v>366</v>
      </c>
      <c r="F114" s="31">
        <v>7000</v>
      </c>
      <c r="G114" s="36"/>
    </row>
    <row r="115" spans="1:7" ht="57.6" x14ac:dyDescent="0.3">
      <c r="A115" s="40"/>
      <c r="B115" s="29"/>
      <c r="C115" s="25"/>
      <c r="D115" s="59" t="s">
        <v>173</v>
      </c>
      <c r="E115" s="30" t="s">
        <v>367</v>
      </c>
      <c r="F115" s="31">
        <v>6700</v>
      </c>
      <c r="G115" s="36"/>
    </row>
    <row r="116" spans="1:7" ht="28.8" x14ac:dyDescent="0.3">
      <c r="A116" s="50"/>
      <c r="B116" s="29"/>
      <c r="C116" s="25"/>
      <c r="D116" s="59" t="s">
        <v>175</v>
      </c>
      <c r="E116" s="30" t="s">
        <v>368</v>
      </c>
      <c r="F116" s="31">
        <v>8000</v>
      </c>
      <c r="G116" s="36"/>
    </row>
    <row r="117" spans="1:7" ht="28.8" x14ac:dyDescent="0.3">
      <c r="A117" s="42" t="s">
        <v>375</v>
      </c>
      <c r="B117" s="24">
        <f>SUM(F117:F119)</f>
        <v>60000</v>
      </c>
      <c r="C117" s="25" t="s">
        <v>37</v>
      </c>
      <c r="D117" s="60" t="s">
        <v>369</v>
      </c>
      <c r="E117" s="57" t="s">
        <v>370</v>
      </c>
      <c r="F117" s="58">
        <v>30000</v>
      </c>
      <c r="G117" s="36"/>
    </row>
    <row r="118" spans="1:7" ht="43.2" x14ac:dyDescent="0.3">
      <c r="A118" s="43"/>
      <c r="B118" s="24"/>
      <c r="C118" s="25"/>
      <c r="D118" s="60" t="s">
        <v>179</v>
      </c>
      <c r="E118" s="57" t="s">
        <v>371</v>
      </c>
      <c r="F118" s="58">
        <v>15000</v>
      </c>
      <c r="G118" s="36"/>
    </row>
    <row r="119" spans="1:7" ht="28.8" x14ac:dyDescent="0.3">
      <c r="A119" s="43"/>
      <c r="B119" s="24"/>
      <c r="C119" s="25"/>
      <c r="D119" s="60" t="s">
        <v>181</v>
      </c>
      <c r="E119" s="57" t="s">
        <v>372</v>
      </c>
      <c r="F119" s="58">
        <v>15000</v>
      </c>
      <c r="G119" s="36"/>
    </row>
    <row r="120" spans="1:7" ht="28.8" x14ac:dyDescent="0.3">
      <c r="A120" s="43"/>
      <c r="B120" s="49">
        <f>F120</f>
        <v>30000</v>
      </c>
      <c r="C120" s="26" t="s">
        <v>8</v>
      </c>
      <c r="D120" s="60" t="s">
        <v>373</v>
      </c>
      <c r="E120" s="57" t="s">
        <v>374</v>
      </c>
      <c r="F120" s="58">
        <v>30000</v>
      </c>
      <c r="G120" s="36"/>
    </row>
  </sheetData>
  <mergeCells count="39">
    <mergeCell ref="A104:A107"/>
    <mergeCell ref="C104:C107"/>
    <mergeCell ref="B104:B107"/>
    <mergeCell ref="B19:B25"/>
    <mergeCell ref="B10:B15"/>
    <mergeCell ref="B16:B18"/>
    <mergeCell ref="B26:B28"/>
    <mergeCell ref="B3:B5"/>
    <mergeCell ref="C3:C5"/>
    <mergeCell ref="B7:B9"/>
    <mergeCell ref="C7:C9"/>
    <mergeCell ref="C10:C15"/>
    <mergeCell ref="C16:C18"/>
    <mergeCell ref="A108:A116"/>
    <mergeCell ref="B108:B116"/>
    <mergeCell ref="C108:C116"/>
    <mergeCell ref="A117:A120"/>
    <mergeCell ref="B117:B119"/>
    <mergeCell ref="C117:C119"/>
    <mergeCell ref="A55:A77"/>
    <mergeCell ref="B55:B77"/>
    <mergeCell ref="C55:C77"/>
    <mergeCell ref="A78:A103"/>
    <mergeCell ref="B78:B103"/>
    <mergeCell ref="C78:C103"/>
    <mergeCell ref="A10:A28"/>
    <mergeCell ref="A29:A54"/>
    <mergeCell ref="B29:B51"/>
    <mergeCell ref="C29:C51"/>
    <mergeCell ref="B52:B54"/>
    <mergeCell ref="C52:C54"/>
    <mergeCell ref="C19:C25"/>
    <mergeCell ref="C26:C28"/>
    <mergeCell ref="A1:A9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7E742C26D93448A01BB0E1EA83AC14" ma:contentTypeVersion="13" ma:contentTypeDescription="Create a new document." ma:contentTypeScope="" ma:versionID="f8a105e1f317e7002684e826ee816abe">
  <xsd:schema xmlns:xsd="http://www.w3.org/2001/XMLSchema" xmlns:xs="http://www.w3.org/2001/XMLSchema" xmlns:p="http://schemas.microsoft.com/office/2006/metadata/properties" xmlns:ns2="69fe02a1-9dc0-42ff-b0f2-4a3bdf816d7b" xmlns:ns3="479692f5-f438-4a78-af9e-353529433317" targetNamespace="http://schemas.microsoft.com/office/2006/metadata/properties" ma:root="true" ma:fieldsID="7fa5d16a19c4ad66e95c65b2fcd0973a" ns2:_="" ns3:_="">
    <xsd:import namespace="69fe02a1-9dc0-42ff-b0f2-4a3bdf816d7b"/>
    <xsd:import namespace="479692f5-f438-4a78-af9e-3535294333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e02a1-9dc0-42ff-b0f2-4a3bdf816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8949354-14f0-4874-8f4b-e779964bd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692f5-f438-4a78-af9e-35352943331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28ec621-88c1-450e-be94-222ef9bbd087}" ma:internalName="TaxCatchAll" ma:showField="CatchAllData" ma:web="479692f5-f438-4a78-af9e-3535294333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9692f5-f438-4a78-af9e-353529433317" xsi:nil="true"/>
    <lcf76f155ced4ddcb4097134ff3c332f xmlns="69fe02a1-9dc0-42ff-b0f2-4a3bdf816d7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D7B6BA-135B-472F-ABE4-FA1076629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fe02a1-9dc0-42ff-b0f2-4a3bdf816d7b"/>
    <ds:schemaRef ds:uri="479692f5-f438-4a78-af9e-3535294333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E940EC-A583-4C20-A11D-A39AAA67A0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4323BA-CE44-4F01-ACC3-CA91BE83942E}">
  <ds:schemaRefs>
    <ds:schemaRef ds:uri="http://schemas.microsoft.com/office/2006/metadata/properties"/>
    <ds:schemaRef ds:uri="http://schemas.microsoft.com/office/infopath/2007/PartnerControls"/>
    <ds:schemaRef ds:uri="479692f5-f438-4a78-af9e-353529433317"/>
    <ds:schemaRef ds:uri="69fe02a1-9dc0-42ff-b0f2-4a3bdf816d7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Fabšíková</dc:creator>
  <cp:keywords/>
  <dc:description/>
  <cp:lastModifiedBy>STUD - Beáta Ďurišová</cp:lastModifiedBy>
  <cp:revision/>
  <dcterms:created xsi:type="dcterms:W3CDTF">2025-07-23T13:55:57Z</dcterms:created>
  <dcterms:modified xsi:type="dcterms:W3CDTF">2026-08-18T16:07:15Z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0x010100407E742C26D93448A01BB0E1EA83AC14</vt:lpwstr>
  </property>
  <property fmtid="{D5CDD505-2E9C-101B-9397-08002B2CF9AE}" pid="3" name="MediaServiceImageTags">
    <vt:lpwstr/>
  </property>
</Properties>
</file>